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ozzi.lorena\Desktop\"/>
    </mc:Choice>
  </mc:AlternateContent>
  <xr:revisionPtr revIDLastSave="0" documentId="13_ncr:1_{4FCDD0F1-1BCF-41D8-9E87-DAA303A3B3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uhJzfhx41jQ+1Wl0WMnLVswRmV7W6a+v9RSHzasF/g="/>
    </ext>
  </extLst>
</workbook>
</file>

<file path=xl/calcChain.xml><?xml version="1.0" encoding="utf-8"?>
<calcChain xmlns="http://schemas.openxmlformats.org/spreadsheetml/2006/main">
  <c r="AC49" i="3" l="1"/>
  <c r="AB49" i="3"/>
  <c r="AA49" i="3"/>
  <c r="Z49" i="3"/>
  <c r="Y49" i="3"/>
  <c r="X49" i="3"/>
  <c r="W49" i="3"/>
  <c r="T48" i="3"/>
  <c r="R48" i="3"/>
  <c r="U48" i="3" s="1"/>
  <c r="P48" i="3"/>
  <c r="R47" i="3"/>
  <c r="U47" i="3" s="1"/>
  <c r="P47" i="3"/>
  <c r="R46" i="3"/>
  <c r="U46" i="3" s="1"/>
  <c r="P46" i="3"/>
  <c r="R45" i="3"/>
  <c r="P45" i="3"/>
  <c r="R20" i="3"/>
  <c r="U20" i="3" s="1"/>
  <c r="P20" i="3"/>
  <c r="T19" i="3"/>
  <c r="R19" i="3"/>
  <c r="U19" i="3" s="1"/>
  <c r="P19" i="3"/>
  <c r="T18" i="3"/>
  <c r="R18" i="3"/>
  <c r="U18" i="3" s="1"/>
  <c r="P18" i="3"/>
  <c r="T17" i="3"/>
  <c r="R17" i="3"/>
  <c r="U17" i="3" s="1"/>
  <c r="P17" i="3"/>
  <c r="T16" i="3"/>
  <c r="R16" i="3"/>
  <c r="U16" i="3" s="1"/>
  <c r="P16" i="3"/>
  <c r="T15" i="3"/>
  <c r="R15" i="3"/>
  <c r="U15" i="3" s="1"/>
  <c r="P15" i="3"/>
  <c r="T14" i="3"/>
  <c r="R14" i="3"/>
  <c r="U14" i="3" s="1"/>
  <c r="P14" i="3"/>
  <c r="R13" i="3"/>
  <c r="U13" i="3" s="1"/>
  <c r="P13" i="3"/>
  <c r="T12" i="3"/>
  <c r="T10" i="3"/>
  <c r="R10" i="3"/>
  <c r="P10" i="3"/>
  <c r="T9" i="3"/>
  <c r="T7" i="3"/>
  <c r="R7" i="3"/>
  <c r="U7" i="3" s="1"/>
  <c r="P7" i="3"/>
  <c r="T6" i="3"/>
  <c r="R6" i="3"/>
  <c r="U6" i="3" s="1"/>
  <c r="P6" i="3"/>
  <c r="T5" i="3"/>
  <c r="R5" i="3"/>
  <c r="U5" i="3" s="1"/>
  <c r="P5" i="3"/>
  <c r="AC54" i="2"/>
  <c r="AB54" i="2"/>
  <c r="AA54" i="2"/>
  <c r="Z54" i="2"/>
  <c r="Y54" i="2"/>
  <c r="X54" i="2"/>
  <c r="W54" i="2"/>
  <c r="R53" i="2"/>
  <c r="P53" i="2"/>
  <c r="R52" i="2"/>
  <c r="P52" i="2"/>
  <c r="U45" i="2"/>
  <c r="R45" i="2"/>
  <c r="P45" i="2"/>
  <c r="R31" i="2"/>
  <c r="U29" i="2"/>
  <c r="R29" i="2"/>
  <c r="P29" i="2"/>
  <c r="T28" i="2"/>
  <c r="R28" i="2"/>
  <c r="P28" i="2"/>
  <c r="U28" i="2" s="1"/>
  <c r="U27" i="2"/>
  <c r="T27" i="2"/>
  <c r="R27" i="2"/>
  <c r="P27" i="2"/>
  <c r="T26" i="2"/>
  <c r="R26" i="2"/>
  <c r="P26" i="2"/>
  <c r="T24" i="2"/>
  <c r="R24" i="2"/>
  <c r="U24" i="2" s="1"/>
  <c r="P24" i="2"/>
  <c r="T23" i="2"/>
  <c r="R23" i="2"/>
  <c r="U23" i="2" s="1"/>
  <c r="P23" i="2"/>
  <c r="R22" i="2"/>
  <c r="U22" i="2" s="1"/>
  <c r="P22" i="2"/>
  <c r="T21" i="2"/>
  <c r="R21" i="2"/>
  <c r="U21" i="2" s="1"/>
  <c r="P21" i="2"/>
  <c r="T20" i="2"/>
  <c r="R20" i="2"/>
  <c r="U20" i="2" s="1"/>
  <c r="P20" i="2"/>
  <c r="R17" i="2"/>
  <c r="U17" i="2" s="1"/>
  <c r="P17" i="2"/>
  <c r="U15" i="2"/>
  <c r="T15" i="2"/>
  <c r="R15" i="2"/>
  <c r="P15" i="2"/>
  <c r="U14" i="2"/>
  <c r="T14" i="2"/>
  <c r="R14" i="2"/>
  <c r="P14" i="2"/>
  <c r="U12" i="2"/>
  <c r="R12" i="2"/>
  <c r="P12" i="2"/>
  <c r="R11" i="2"/>
  <c r="U11" i="2" s="1"/>
  <c r="P11" i="2"/>
  <c r="T10" i="2"/>
  <c r="R10" i="2"/>
  <c r="U10" i="2" s="1"/>
  <c r="P10" i="2"/>
  <c r="T9" i="2"/>
  <c r="R9" i="2"/>
  <c r="U9" i="2" s="1"/>
  <c r="P9" i="2"/>
  <c r="R8" i="2"/>
  <c r="U8" i="2" s="1"/>
  <c r="P8" i="2"/>
  <c r="T6" i="2"/>
  <c r="R6" i="2"/>
  <c r="P6" i="2"/>
  <c r="U5" i="2"/>
  <c r="R5" i="2"/>
  <c r="P5" i="2"/>
  <c r="AC44" i="1"/>
  <c r="AB44" i="1"/>
  <c r="AA44" i="1"/>
  <c r="Z44" i="1"/>
  <c r="Y44" i="1"/>
  <c r="X44" i="1"/>
  <c r="W44" i="1"/>
  <c r="R43" i="1"/>
  <c r="P43" i="1"/>
  <c r="T35" i="1"/>
  <c r="R35" i="1"/>
  <c r="P35" i="1"/>
  <c r="U34" i="1"/>
  <c r="T34" i="1"/>
  <c r="R34" i="1"/>
  <c r="P34" i="1"/>
  <c r="R33" i="1"/>
  <c r="U24" i="1"/>
  <c r="T24" i="1"/>
  <c r="R24" i="1"/>
  <c r="P24" i="1"/>
  <c r="U23" i="1"/>
  <c r="T23" i="1"/>
  <c r="R23" i="1"/>
  <c r="P23" i="1"/>
  <c r="U20" i="1"/>
  <c r="T20" i="1"/>
  <c r="R20" i="1"/>
  <c r="P20" i="1"/>
  <c r="U19" i="1"/>
  <c r="T19" i="1"/>
  <c r="R19" i="1"/>
  <c r="P19" i="1"/>
  <c r="U18" i="1"/>
  <c r="T18" i="1"/>
  <c r="R18" i="1"/>
  <c r="P18" i="1"/>
  <c r="U16" i="1"/>
  <c r="T16" i="1"/>
  <c r="R16" i="1"/>
  <c r="P16" i="1"/>
  <c r="T15" i="1"/>
  <c r="R15" i="1"/>
  <c r="P15" i="1"/>
  <c r="R14" i="1"/>
  <c r="U14" i="1" s="1"/>
  <c r="P14" i="1"/>
  <c r="T12" i="1"/>
  <c r="R12" i="1"/>
  <c r="U12" i="1" s="1"/>
  <c r="P12" i="1"/>
  <c r="T11" i="1"/>
  <c r="R11" i="1"/>
  <c r="U11" i="1" s="1"/>
  <c r="P11" i="1"/>
  <c r="T10" i="1"/>
  <c r="R10" i="1"/>
  <c r="U10" i="1" s="1"/>
  <c r="T9" i="1"/>
  <c r="R9" i="1"/>
  <c r="U9" i="1" s="1"/>
  <c r="P9" i="1"/>
  <c r="T8" i="1"/>
  <c r="R8" i="1"/>
  <c r="U8" i="1" s="1"/>
  <c r="P8" i="1"/>
  <c r="T7" i="1"/>
  <c r="R7" i="1"/>
  <c r="U7" i="1" s="1"/>
  <c r="P7" i="1"/>
  <c r="T6" i="1"/>
  <c r="R6" i="1"/>
  <c r="U6" i="1" s="1"/>
  <c r="P6" i="1"/>
  <c r="T5" i="1"/>
  <c r="R5" i="1"/>
  <c r="U5" i="1" s="1"/>
  <c r="P5" i="1"/>
</calcChain>
</file>

<file path=xl/sharedStrings.xml><?xml version="1.0" encoding="utf-8"?>
<sst xmlns="http://schemas.openxmlformats.org/spreadsheetml/2006/main" count="894" uniqueCount="431">
  <si>
    <t>CdS in Tecniche di Laboratorio Biomedico</t>
  </si>
  <si>
    <t>ore docente (calcolate sul numero di gruppi)</t>
  </si>
  <si>
    <t>mutuazioni</t>
  </si>
  <si>
    <t>anno</t>
  </si>
  <si>
    <t>semestre</t>
  </si>
  <si>
    <t>Codice insegnamento ESSE 3</t>
  </si>
  <si>
    <t>insegnamento</t>
  </si>
  <si>
    <t>modulo</t>
  </si>
  <si>
    <t>SSD modulo</t>
  </si>
  <si>
    <t>docente</t>
  </si>
  <si>
    <t>GSD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</si>
  <si>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</si>
  <si>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</si>
  <si>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</si>
  <si>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</si>
  <si>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</si>
  <si>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</si>
  <si>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</si>
  <si>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</si>
  <si>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</si>
  <si>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</si>
  <si>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</si>
  <si>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</si>
  <si>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</si>
  <si>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</si>
  <si>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</si>
  <si>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</si>
  <si>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</si>
  <si>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</si>
  <si>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</si>
  <si>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</si>
  <si>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</si>
  <si>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</si>
  <si>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</si>
  <si>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</si>
  <si>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2026/2027 - Coorte 2026/2027</t>
  </si>
  <si>
    <t>270-56</t>
  </si>
  <si>
    <t>Scienze 
propedeutiche  1 
(Valutazione trentesimi)</t>
  </si>
  <si>
    <t>Fisica Medica</t>
  </si>
  <si>
    <t xml:space="preserve">
FIS/07
</t>
  </si>
  <si>
    <t>Erica Balboni</t>
  </si>
  <si>
    <t>DCO
(2°rinnovo)</t>
  </si>
  <si>
    <t>Scienze
Propedeutiche</t>
  </si>
  <si>
    <t>ID</t>
  </si>
  <si>
    <t>TLB
TRMIR
TFCePC
DIET
OST</t>
  </si>
  <si>
    <t xml:space="preserve">Informatica
</t>
  </si>
  <si>
    <t>INF/01 
INFO-01/A</t>
  </si>
  <si>
    <t>Marco Martignon</t>
  </si>
  <si>
    <t>DCO
(3° rinnovo)</t>
  </si>
  <si>
    <t xml:space="preserve">TRMIR
</t>
  </si>
  <si>
    <t>TLB
ID
TFCePC
DIET
OST</t>
  </si>
  <si>
    <t>Basi di informatica medica</t>
  </si>
  <si>
    <t xml:space="preserve">INF/01 
</t>
  </si>
  <si>
    <t>Grazia Righini</t>
  </si>
  <si>
    <t>DCA</t>
  </si>
  <si>
    <t>T</t>
  </si>
  <si>
    <t>270-57</t>
  </si>
  <si>
    <t xml:space="preserve">Scienze
propedeutiche 2
(Valutazione trentesimi) 
</t>
  </si>
  <si>
    <t>Statistica
 Medica</t>
  </si>
  <si>
    <t xml:space="preserve">MED/01
</t>
  </si>
  <si>
    <t>Roberto
D'Amico</t>
  </si>
  <si>
    <t>MEDS-24/A</t>
  </si>
  <si>
    <t>SMECHIMAI</t>
  </si>
  <si>
    <t>PO</t>
  </si>
  <si>
    <t>TFCePC</t>
  </si>
  <si>
    <t>TLB
ID
DIET
TRMIR</t>
  </si>
  <si>
    <t>Sicurezza nei
 Laboratori</t>
  </si>
  <si>
    <t>MED/46</t>
  </si>
  <si>
    <t xml:space="preserve"> Alessandra Marconi</t>
  </si>
  <si>
    <t>MEDS-26/A</t>
  </si>
  <si>
    <t>CHIMOMO</t>
  </si>
  <si>
    <t>PA</t>
  </si>
  <si>
    <t>R</t>
  </si>
  <si>
    <t>Scienze e tecniche di Laboratorio Biomedico</t>
  </si>
  <si>
    <t>Diagnostica in vitro: quadro normativo</t>
  </si>
  <si>
    <t>ING-INF/06
IBIO-01/A</t>
  </si>
  <si>
    <t xml:space="preserve">Sonia Cecoli </t>
  </si>
  <si>
    <t>DCO
(3°rinnovo)</t>
  </si>
  <si>
    <t>Scienze interdisciplinari</t>
  </si>
  <si>
    <t>270-30</t>
  </si>
  <si>
    <t xml:space="preserve">Chimica e Biochimica   
(Valutazione trentesimi)     </t>
  </si>
  <si>
    <t>Chimica
generale</t>
  </si>
  <si>
    <t xml:space="preserve">CHIM/03
</t>
  </si>
  <si>
    <t>Andrea Paolella</t>
  </si>
  <si>
    <t>CHEM-03/A</t>
  </si>
  <si>
    <t>CHIMGEO</t>
  </si>
  <si>
    <t>Attività formative affini o integrative</t>
  </si>
  <si>
    <t>Chimica
organica</t>
  </si>
  <si>
    <t xml:space="preserve">CHIM/06
</t>
  </si>
  <si>
    <t>Adele Mucci</t>
  </si>
  <si>
    <t>CHEM-05/A</t>
  </si>
  <si>
    <t>Biochimica</t>
  </si>
  <si>
    <r>
      <rPr>
        <sz val="11"/>
        <color theme="1"/>
        <rFont val="Calibri"/>
      </rPr>
      <t>BIO/10</t>
    </r>
    <r>
      <rPr>
        <sz val="11"/>
        <color theme="1"/>
        <rFont val="Calibri"/>
      </rPr>
      <t xml:space="preserve">
</t>
    </r>
  </si>
  <si>
    <t>Elena Tenedini</t>
  </si>
  <si>
    <t xml:space="preserve">
BIOS-09/A</t>
  </si>
  <si>
    <t>Scienze biomediche</t>
  </si>
  <si>
    <t>Biologia
generale</t>
  </si>
  <si>
    <t xml:space="preserve">BIO/13
</t>
  </si>
  <si>
    <t>Ruggiero Norfo</t>
  </si>
  <si>
    <t>BIOS-10/A</t>
  </si>
  <si>
    <t>BMN</t>
  </si>
  <si>
    <t>270-31</t>
  </si>
  <si>
    <t xml:space="preserve">Biologia, Genetica e Fisiologia 
(Valutazione trentesimi)  </t>
  </si>
  <si>
    <t>Biologia 
cellulare</t>
  </si>
  <si>
    <t>Biologia
molecolare</t>
  </si>
  <si>
    <t xml:space="preserve">BIO/12
</t>
  </si>
  <si>
    <t>BIOS-09/A</t>
  </si>
  <si>
    <t>Meccanismi di base nella trasmissione genetica</t>
  </si>
  <si>
    <t xml:space="preserve"> BMN</t>
  </si>
  <si>
    <t>Fisiologia</t>
  </si>
  <si>
    <t xml:space="preserve">BIO/09
</t>
  </si>
  <si>
    <t>Antonietta Vilella</t>
  </si>
  <si>
    <t>BIOS-06/A</t>
  </si>
  <si>
    <t>RTD</t>
  </si>
  <si>
    <t>TLB
TRMIR</t>
  </si>
  <si>
    <t>270-05</t>
  </si>
  <si>
    <t xml:space="preserve">Anatomia Umana e
Istologia
 (Valutazione trentesimi)          </t>
  </si>
  <si>
    <t>Istologia</t>
  </si>
  <si>
    <t xml:space="preserve">BIO/17
</t>
  </si>
  <si>
    <t>Paola Sena</t>
  </si>
  <si>
    <t>BIOS-13/A</t>
  </si>
  <si>
    <t>RU</t>
  </si>
  <si>
    <t>Anatomia 
Umana</t>
  </si>
  <si>
    <t xml:space="preserve">BIO/16
</t>
  </si>
  <si>
    <t>Vincenza Rita Lo Vasco</t>
  </si>
  <si>
    <t>BIOS-12/A</t>
  </si>
  <si>
    <t>270-32</t>
  </si>
  <si>
    <t xml:space="preserve">Microbiologia e Virologia
 (Valutazione trentesimi)     </t>
  </si>
  <si>
    <t>Microbiologia</t>
  </si>
  <si>
    <t xml:space="preserve">MED/07
</t>
  </si>
  <si>
    <t>Claudio
Cermelli</t>
  </si>
  <si>
    <t>MEDS-03/A</t>
  </si>
  <si>
    <t>Virologia</t>
  </si>
  <si>
    <t>Introduzione alla Microbiologia
e Virologia</t>
  </si>
  <si>
    <t>Lorena Pozzi</t>
  </si>
  <si>
    <t>270-03</t>
  </si>
  <si>
    <t xml:space="preserve">Inglese
 scientifico 
(Valutazione idoneità)           </t>
  </si>
  <si>
    <t>Inglese</t>
  </si>
  <si>
    <t>L-LIN/12
ANGL-01/C</t>
  </si>
  <si>
    <t xml:space="preserve">Ottavio Secchi </t>
  </si>
  <si>
    <t>DSLC</t>
  </si>
  <si>
    <t>DCO
(rinnovo)</t>
  </si>
  <si>
    <t>Prova finale lingua straniera</t>
  </si>
  <si>
    <t>TRMIR
TLB
TFCePC
DIET
OST</t>
  </si>
  <si>
    <t>Katie Jane Henry</t>
  </si>
  <si>
    <t>CEL</t>
  </si>
  <si>
    <t>270-33</t>
  </si>
  <si>
    <t xml:space="preserve">Tirocinio 
Biomedico I 
(Valutazione trentesimi)         </t>
  </si>
  <si>
    <t xml:space="preserve">Laboratorio Chimica di Base </t>
  </si>
  <si>
    <t>MED/46
MEDS-26/B</t>
  </si>
  <si>
    <t>Elisabetta Palazzo</t>
  </si>
  <si>
    <t>DCO
(2° rinnovo)</t>
  </si>
  <si>
    <t>Tirocinio</t>
  </si>
  <si>
    <t>Laboratorio Anatomia Patologica</t>
  </si>
  <si>
    <t>Silvia Malaguti</t>
  </si>
  <si>
    <t>Laboratorio Analisi Chimico Cliniche</t>
  </si>
  <si>
    <t>Loredana Moretti</t>
  </si>
  <si>
    <t>Laboratorio Tossicologia Diagnostica Avanzata</t>
  </si>
  <si>
    <t>Lucia Nota</t>
  </si>
  <si>
    <t>Baggiovara Laboratorio Unificato</t>
  </si>
  <si>
    <t>Maria Rosaria Cucinelli</t>
  </si>
  <si>
    <t>Barbara Restani</t>
  </si>
  <si>
    <t>DCA/Tutor</t>
  </si>
  <si>
    <t>270-07</t>
  </si>
  <si>
    <t xml:space="preserve">Ulteriori Attività 
Formative 1 anno 
(Valutazione idoneità) </t>
  </si>
  <si>
    <t>Tecniche analitiche di medicina di laboratorio</t>
  </si>
  <si>
    <t>Enrico Tagliafico</t>
  </si>
  <si>
    <t>Laboratori professionali dello specifico SSD</t>
  </si>
  <si>
    <t>Primo 
soccorso</t>
  </si>
  <si>
    <t xml:space="preserve">MED/45
</t>
  </si>
  <si>
    <t>Stefano Busani</t>
  </si>
  <si>
    <t xml:space="preserve">
MEDS-23/A</t>
  </si>
  <si>
    <t>Primo
 soccorso</t>
  </si>
  <si>
    <t xml:space="preserve"> Analisi di laboratorio e tecniche laboratoristiche</t>
  </si>
  <si>
    <t xml:space="preserve">Barbara Restani
</t>
  </si>
  <si>
    <t>Altre attività quali l'informatica, attività seminariali ecc.</t>
  </si>
  <si>
    <t>Livio Casarini</t>
  </si>
  <si>
    <t>270-26</t>
  </si>
  <si>
    <t xml:space="preserve">Attività a scelta 
dello studente 
 (Valutazione idoneità)   </t>
  </si>
  <si>
    <t xml:space="preserve"> I test di screening </t>
  </si>
  <si>
    <t xml:space="preserve"> Livio Casarini</t>
  </si>
  <si>
    <t>A scelta dello
studente</t>
  </si>
  <si>
    <t>Lorena 
Pozzi</t>
  </si>
  <si>
    <t>DCA/tutor</t>
  </si>
  <si>
    <t>Organizzazione e funzioni degli organi universitari</t>
  </si>
  <si>
    <t>Claudio Cermelli</t>
  </si>
  <si>
    <t>TAF</t>
  </si>
  <si>
    <t>RUOLI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</si>
  <si>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</si>
  <si>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</si>
  <si>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</si>
  <si>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</si>
  <si>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</si>
  <si>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</si>
  <si>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</si>
  <si>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</si>
  <si>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</si>
  <si>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</si>
  <si>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</si>
  <si>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</si>
  <si>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</si>
  <si>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AS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</si>
  <si>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</si>
  <si>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</si>
  <si>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</si>
  <si>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</si>
  <si>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</si>
  <si>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</si>
  <si>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</si>
  <si>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tutor/direttore dudattica</t>
  </si>
  <si>
    <t>docente a contratto aziendale</t>
  </si>
  <si>
    <t>DCO</t>
  </si>
  <si>
    <t>docente a contratto oneroso per unimore</t>
  </si>
  <si>
    <t>DCG</t>
  </si>
  <si>
    <t>docente a contratto gratuito per unimore</t>
  </si>
  <si>
    <t>SSD
 modulo</t>
  </si>
  <si>
    <t>DOCENTE
 RIFERIMENTO</t>
  </si>
  <si>
    <t>lezione
 frontale</t>
  </si>
  <si>
    <t>esercitazioni
 / laboratori / seminari</t>
  </si>
  <si>
    <t>ORE
 studente</t>
  </si>
  <si>
    <t>CFU
 tot.</t>
  </si>
  <si>
    <t>CFU
 A</t>
  </si>
  <si>
    <t>CFU
 B</t>
  </si>
  <si>
    <t>CFU
 C</t>
  </si>
  <si>
    <t>CFU
 D</t>
  </si>
  <si>
    <t>CFU
 E</t>
  </si>
  <si>
    <t>CFU
 F</t>
  </si>
  <si>
    <t>II ANNO - ANNO ACCADEMICO 2026/2027 - Coorte 2025/2026</t>
  </si>
  <si>
    <t>270-40</t>
  </si>
  <si>
    <t>Patologia generale
 e clinica 
(Valutazione trentesimi)</t>
  </si>
  <si>
    <t>Biochimica clinica</t>
  </si>
  <si>
    <t>BIO/12</t>
  </si>
  <si>
    <t xml:space="preserve">Patologia generale 
</t>
  </si>
  <si>
    <t>MED/04</t>
  </si>
  <si>
    <t>Sara De Biasi</t>
  </si>
  <si>
    <t>MEDS-02/A</t>
  </si>
  <si>
    <t xml:space="preserve">Oncologia </t>
  </si>
  <si>
    <t>Lara Gibellini</t>
  </si>
  <si>
    <t>Patologia clinica</t>
  </si>
  <si>
    <t>MED/05</t>
  </si>
  <si>
    <t>Stefania
Bergamini</t>
  </si>
  <si>
    <t>MEDS-02/B</t>
  </si>
  <si>
    <t>Scienze e tecniche di laboratorio biomedico</t>
  </si>
  <si>
    <t>270-41</t>
  </si>
  <si>
    <t>Immunologia, Immunoematologia, Fisiopatologia Generale ed Endocrina 
(Valutazione trentesimi)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</si>
  <si>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</si>
  <si>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</si>
  <si>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</si>
  <si>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</si>
  <si>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</si>
  <si>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</si>
  <si>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</si>
  <si>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</si>
  <si>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</si>
  <si>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</si>
  <si>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Vincenzo Rochira</t>
  </si>
  <si>
    <t>MEDS-08/A</t>
  </si>
  <si>
    <t>Tecniche endocrine</t>
  </si>
  <si>
    <t>Livio 
Casarini</t>
  </si>
  <si>
    <t>270-35</t>
  </si>
  <si>
    <t xml:space="preserve">Microbiologia Clinica e Parassitologia Veterinaria 
(Valutazione trentesimi)      </t>
  </si>
  <si>
    <t>Batteriologia</t>
  </si>
  <si>
    <t>MED/07</t>
  </si>
  <si>
    <t>Eva Pericolini</t>
  </si>
  <si>
    <t>Claudio
 Cermelli</t>
  </si>
  <si>
    <t>Microbiologia 
Clinica</t>
  </si>
  <si>
    <t>Micologia e
 Parassitologia</t>
  </si>
  <si>
    <t>Parassitologia e Malattie 
Parassitarie degli animali</t>
  </si>
  <si>
    <t>VET/06
MVET-03/B</t>
  </si>
  <si>
    <t>Gianluca Rugna</t>
  </si>
  <si>
    <t>DCO (4°rinnovo)</t>
  </si>
  <si>
    <t>Microbiologia e Igiene degli Alimenti</t>
  </si>
  <si>
    <t>Scienze Biomediche</t>
  </si>
  <si>
    <t>270-10</t>
  </si>
  <si>
    <t>Anatomia e Istologia
Patologica 
(Valutazione trentesimi)</t>
  </si>
  <si>
    <t>Tecniche di
Istopatologia</t>
  </si>
  <si>
    <t>Lorena
 Losi</t>
  </si>
  <si>
    <t>MEDS-04/A</t>
  </si>
  <si>
    <t>Anatomia
 Patologica A</t>
  </si>
  <si>
    <t>MED/08</t>
  </si>
  <si>
    <t>Lorena Losi</t>
  </si>
  <si>
    <t>Scienze Medico Chirurgiche</t>
  </si>
  <si>
    <t>Anatomia
 Patologica B</t>
  </si>
  <si>
    <t>Luca Reggiani Bonetti</t>
  </si>
  <si>
    <t>270-36</t>
  </si>
  <si>
    <t>Farmacologia, Medicina Legale e Genetica Medica 
(Valutazione trentesimi)</t>
  </si>
  <si>
    <t>Farmacotossicologia</t>
  </si>
  <si>
    <t>BIO/14</t>
  </si>
  <si>
    <t>Francesco Ferraguti</t>
  </si>
  <si>
    <t>BIOS-11/A</t>
  </si>
  <si>
    <t>Primo soccorso</t>
  </si>
  <si>
    <t>Tecniche di 
Farmacotossicologia</t>
  </si>
  <si>
    <t>Alessandra Ottani</t>
  </si>
  <si>
    <t>Scienze medico chirurgiche</t>
  </si>
  <si>
    <t>Galenica
 Farmaceutica</t>
  </si>
  <si>
    <t>CHIM/09</t>
  </si>
  <si>
    <t>Marianna
Rivasi</t>
  </si>
  <si>
    <t>Etica e Deontologia
Professionale</t>
  </si>
  <si>
    <t>MED/43</t>
  </si>
  <si>
    <t>AnnaLaura
Santunione</t>
  </si>
  <si>
    <t>MEDS-25/A</t>
  </si>
  <si>
    <t>Scienze della prevenzione e dei servizi sanitari</t>
  </si>
  <si>
    <t>Tossicologia Forense</t>
  </si>
  <si>
    <t>MED/43
MEDS-25/A</t>
  </si>
  <si>
    <t>Patrizia Verri</t>
  </si>
  <si>
    <t>DCO (3° rinnovo)</t>
  </si>
  <si>
    <t>Genetica Medica</t>
  </si>
  <si>
    <t>MED/03</t>
  </si>
  <si>
    <t>Sebastian Fantini</t>
  </si>
  <si>
    <t>MEDS-01/A</t>
  </si>
  <si>
    <t>RTDA</t>
  </si>
  <si>
    <t>270-37</t>
  </si>
  <si>
    <t xml:space="preserve">Tirocinio
 Biomedico II 
(Valutazione trentesimi)                 </t>
  </si>
  <si>
    <t>Endocrinologia Traslazionale</t>
  </si>
  <si>
    <t>docente fittizio</t>
  </si>
  <si>
    <t>DCO (bando)</t>
  </si>
  <si>
    <t>Laboratorio Farmacia</t>
  </si>
  <si>
    <t>Gregorio Medici</t>
  </si>
  <si>
    <t>Amplificazione sequenze
nucleotidiche mediante PCR</t>
  </si>
  <si>
    <t>Marialisa Marchetti</t>
  </si>
  <si>
    <t>Laboratorio Microbiologia</t>
  </si>
  <si>
    <t>Federico Capitani</t>
  </si>
  <si>
    <t>Valentina Seidenari</t>
  </si>
  <si>
    <t>Laboratorio Medicina Legale</t>
  </si>
  <si>
    <t>PTA</t>
  </si>
  <si>
    <t>Laboratorio Endocrinologia</t>
  </si>
  <si>
    <t>Sandra Lodi</t>
  </si>
  <si>
    <t>270-42</t>
  </si>
  <si>
    <t xml:space="preserve">Ulteriori Attività 
Formative 2 (Valutazione idoneità)       </t>
  </si>
  <si>
    <t>Tecniche
 Forensi</t>
  </si>
  <si>
    <t>Tecniche di Analisi Microscopiche</t>
  </si>
  <si>
    <t xml:space="preserve">Paola Sena </t>
  </si>
  <si>
    <t xml:space="preserve"> Chimica clinica automatizzata/Coagulazione</t>
  </si>
  <si>
    <t>La bibliografia in EBP/Allergologia e Autoimmunità</t>
  </si>
  <si>
    <t>Alda Tiziana Scacchetti</t>
  </si>
  <si>
    <t>270-27</t>
  </si>
  <si>
    <t xml:space="preserve">Attività a scelta 
dello studente II anno
  (Valutazione idoneità)                       </t>
  </si>
  <si>
    <t>La Cromatografia e La Gas Cromatografia</t>
  </si>
  <si>
    <t>Pasqualina Grazioso</t>
  </si>
  <si>
    <t>DSV</t>
  </si>
  <si>
    <t>Attività a scelta dello studente</t>
  </si>
  <si>
    <t>III ANNO - ANNO ACCADEMICO 2026/2027 - Coorte 2024/2025</t>
  </si>
  <si>
    <t>270-43</t>
  </si>
  <si>
    <t xml:space="preserve">Diagnostica di Laboratorio 3 (Valutazione trentesimi)   </t>
  </si>
  <si>
    <t>Tecniche di
Genomica Clinica</t>
  </si>
  <si>
    <t>Diagnostica Microbiologica</t>
  </si>
  <si>
    <t>Claudia Venturelli</t>
  </si>
  <si>
    <t>Diagnostica molecolare 
applicata alla Microbiologia</t>
  </si>
  <si>
    <t>William Gennari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</si>
  <si>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</si>
  <si>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</si>
  <si>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</si>
  <si>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270-16</t>
  </si>
  <si>
    <t xml:space="preserve">Tecniche Diagnostiche
di Anatomia Patologica  (Valutazione trentesimi)   </t>
  </si>
  <si>
    <t>Anatomia Patologica</t>
  </si>
  <si>
    <t>Albino Eccher</t>
  </si>
  <si>
    <t>Citologia</t>
  </si>
  <si>
    <t>Tecniche e Diagnostica</t>
  </si>
  <si>
    <t xml:space="preserve">MED/46 </t>
  </si>
  <si>
    <t>Moira Ragazzi</t>
  </si>
  <si>
    <t>Patologia Molecolare</t>
  </si>
  <si>
    <t>Stefania Bettelli</t>
  </si>
  <si>
    <t>270-45</t>
  </si>
  <si>
    <t xml:space="preserve">Scienze della Prevenzione
e dei Servizi Sanitari  3  (Valutazione trentesimi)             </t>
  </si>
  <si>
    <t>Igiene generale 
ed applicata</t>
  </si>
  <si>
    <t>MED/42</t>
  </si>
  <si>
    <t>Scienze della Prevenzione e dei Servizi sanitari</t>
  </si>
  <si>
    <t>TRMIR</t>
  </si>
  <si>
    <t>TLB
TFCePC</t>
  </si>
  <si>
    <t>Medicina del
 Lavoro</t>
  </si>
  <si>
    <t>MED/44</t>
  </si>
  <si>
    <t>Alberto Modenese</t>
  </si>
  <si>
    <t>MEDS-25/B</t>
  </si>
  <si>
    <t>OST</t>
  </si>
  <si>
    <t>TLB</t>
  </si>
  <si>
    <t>Norme di Radioprotezione</t>
  </si>
  <si>
    <t>MED/36</t>
  </si>
  <si>
    <t>Alessio Bruni</t>
  </si>
  <si>
    <t>MEDS-22/A</t>
  </si>
  <si>
    <t>Economia Aziendale</t>
  </si>
  <si>
    <t>SECS-P/07</t>
  </si>
  <si>
    <t>Eugenio Caperchione</t>
  </si>
  <si>
    <t>ECON-06/A</t>
  </si>
  <si>
    <t>Economia</t>
  </si>
  <si>
    <t>Scienze del management sanitario</t>
  </si>
  <si>
    <t>Diritto del Lavoro</t>
  </si>
  <si>
    <t>IUS/07</t>
  </si>
  <si>
    <t>Alberto Levi</t>
  </si>
  <si>
    <t>GIUR-04/A</t>
  </si>
  <si>
    <t xml:space="preserve">
Psicologia generale</t>
  </si>
  <si>
    <t xml:space="preserve">
M-PSI/01
</t>
  </si>
  <si>
    <t>Loris Vezzali</t>
  </si>
  <si>
    <t>PSIC-03/A</t>
  </si>
  <si>
    <t>Scienze Umane e Psicopedagogiche</t>
  </si>
  <si>
    <t>270-39</t>
  </si>
  <si>
    <t xml:space="preserve">Tirocinio Biomedico
 III   (Valutazione trentesimi)                               </t>
  </si>
  <si>
    <t>Genomica clinica</t>
  </si>
  <si>
    <t xml:space="preserve">Applicazioni delle biotecnologie nella Biologia cutanea
</t>
  </si>
  <si>
    <t>Alessandra Marconi</t>
  </si>
  <si>
    <t>Istituto zooprofilattico sperimentale Lombardia Emilia Romagna</t>
  </si>
  <si>
    <t>Giovanni Pupillo/Giorgia De Lorenzi</t>
  </si>
  <si>
    <t>Laboratorio Patologia Molecolare</t>
  </si>
  <si>
    <t xml:space="preserve">Laboratorio Anatomia Patologica </t>
  </si>
  <si>
    <t>Laboratorio Trasfusionale</t>
  </si>
  <si>
    <t>Marco Caimmi</t>
  </si>
  <si>
    <t>Annachiara De Vita</t>
  </si>
  <si>
    <t>Valeria Ferri</t>
  </si>
  <si>
    <t xml:space="preserve">Laboratorio Analisi Chimico Cliniche </t>
  </si>
  <si>
    <t>Annarita Mattioli</t>
  </si>
  <si>
    <t>Giulio Leporati</t>
  </si>
  <si>
    <t>DCO (3°rinnovo)</t>
  </si>
  <si>
    <t>Laboratorio Virologia</t>
  </si>
  <si>
    <t>Barbara Meccugni</t>
  </si>
  <si>
    <t>Antonella Grottola</t>
  </si>
  <si>
    <t>Lorena  Pozzi</t>
  </si>
  <si>
    <t>270-20</t>
  </si>
  <si>
    <t xml:space="preserve">Ulteriori Attività 
Formative 3 anno  (Valutazione idoneità)                          </t>
  </si>
  <si>
    <t>Presentazione e Introduzione al laboratorio di Microbiologia e Virologia</t>
  </si>
  <si>
    <t>Annunziata La Regina</t>
  </si>
  <si>
    <t>Citogenetica, POCT e radiofarmaci</t>
  </si>
  <si>
    <t>Chiara Cattani</t>
  </si>
  <si>
    <t>Mario Mele</t>
  </si>
  <si>
    <t>MED/46
MEDS-26/A</t>
  </si>
  <si>
    <t>Antonella Iudicello</t>
  </si>
  <si>
    <t>Orientamento al mondo del lavoro</t>
  </si>
  <si>
    <t>270-28</t>
  </si>
  <si>
    <t xml:space="preserve">Attività a scelta 
dello studente III anno  (Valutazione idoneità)             </t>
  </si>
  <si>
    <t>Attività a scelta dello studente  III</t>
  </si>
  <si>
    <t>270-21</t>
  </si>
  <si>
    <t>Prova Finale</t>
  </si>
  <si>
    <t>PROFIN-S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</si>
</sst>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sz val="10"/>
      <color theme="1"/>
      <name val="Calibri"/>
    </font>
    <font>
      <sz val="11"/>
      <color theme="1"/>
      <name val="Calibri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rgb="FFFF0000"/>
        <bgColor rgb="FFFF0000"/>
      </patternFill>
    </fill>
    <fill>
      <patternFill patternType="solid">
        <fgColor rgb="FF99FF66"/>
        <bgColor rgb="FF99FF6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/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16" xfId="0" applyFont="1" applyFill="1" applyBorder="1"/>
    <xf numFmtId="0" fontId="4" fillId="5" borderId="17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 wrapText="1"/>
    </xf>
    <xf numFmtId="0" fontId="4" fillId="5" borderId="18" xfId="0" applyFont="1" applyFill="1" applyBorder="1"/>
    <xf numFmtId="0" fontId="4" fillId="5" borderId="4" xfId="0" applyFont="1" applyFill="1" applyBorder="1"/>
    <xf numFmtId="0" fontId="5" fillId="5" borderId="1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5" borderId="26" xfId="0" applyFont="1" applyFill="1" applyBorder="1"/>
    <xf numFmtId="0" fontId="4" fillId="5" borderId="11" xfId="0" applyFont="1" applyFill="1" applyBorder="1" applyAlignment="1">
      <alignment horizontal="center" wrapText="1"/>
    </xf>
    <xf numFmtId="0" fontId="4" fillId="5" borderId="19" xfId="0" applyFont="1" applyFill="1" applyBorder="1"/>
    <xf numFmtId="0" fontId="4" fillId="5" borderId="6" xfId="0" applyFont="1" applyFill="1" applyBorder="1"/>
    <xf numFmtId="0" fontId="4" fillId="5" borderId="11" xfId="0" applyFont="1" applyFill="1" applyBorder="1"/>
    <xf numFmtId="0" fontId="4" fillId="5" borderId="10" xfId="0" applyFont="1" applyFill="1" applyBorder="1" applyAlignment="1">
      <alignment horizontal="center" wrapText="1"/>
    </xf>
    <xf numFmtId="0" fontId="4" fillId="5" borderId="15" xfId="0" applyFont="1" applyFill="1" applyBorder="1"/>
    <xf numFmtId="0" fontId="4" fillId="4" borderId="16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/>
    <xf numFmtId="0" fontId="4" fillId="4" borderId="13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/>
    </xf>
    <xf numFmtId="0" fontId="4" fillId="4" borderId="12" xfId="0" applyFont="1" applyFill="1" applyBorder="1"/>
    <xf numFmtId="0" fontId="4" fillId="4" borderId="16" xfId="0" applyFont="1" applyFill="1" applyBorder="1"/>
    <xf numFmtId="0" fontId="4" fillId="0" borderId="4" xfId="0" applyFont="1" applyBorder="1"/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29" xfId="0" applyFont="1" applyFill="1" applyBorder="1" applyAlignment="1">
      <alignment horizontal="center"/>
    </xf>
    <xf numFmtId="0" fontId="4" fillId="4" borderId="14" xfId="0" applyFont="1" applyFill="1" applyBorder="1"/>
    <xf numFmtId="0" fontId="4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7" borderId="4" xfId="0" applyFont="1" applyFill="1" applyBorder="1"/>
    <xf numFmtId="0" fontId="4" fillId="4" borderId="0" xfId="0" applyFont="1" applyFill="1"/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5" borderId="2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5" fillId="4" borderId="2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4" fillId="8" borderId="26" xfId="0" applyFont="1" applyFill="1" applyBorder="1"/>
    <xf numFmtId="0" fontId="4" fillId="5" borderId="18" xfId="0" applyFont="1" applyFill="1" applyBorder="1" applyAlignment="1">
      <alignment vertical="center"/>
    </xf>
    <xf numFmtId="0" fontId="4" fillId="4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10" fillId="5" borderId="4" xfId="0" applyFont="1" applyFill="1" applyBorder="1"/>
    <xf numFmtId="0" fontId="5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/>
    </xf>
    <xf numFmtId="0" fontId="5" fillId="4" borderId="1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5" xfId="0" applyFont="1" applyFill="1" applyBorder="1" applyAlignment="1">
      <alignment horizontal="center" wrapText="1"/>
    </xf>
    <xf numFmtId="0" fontId="2" fillId="0" borderId="12" xfId="0" applyFont="1" applyBorder="1"/>
    <xf numFmtId="0" fontId="2" fillId="0" borderId="13" xfId="0" applyFont="1" applyBorder="1"/>
    <xf numFmtId="0" fontId="4" fillId="4" borderId="5" xfId="0" applyFont="1" applyFill="1" applyBorder="1" applyAlignment="1">
      <alignment horizontal="center" wrapText="1"/>
    </xf>
    <xf numFmtId="0" fontId="4" fillId="4" borderId="5" xfId="0" applyFont="1" applyFill="1" applyBorder="1"/>
    <xf numFmtId="0" fontId="4" fillId="4" borderId="1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4" fillId="4" borderId="7" xfId="0" applyFont="1" applyFill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4" fillId="5" borderId="1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2" fillId="0" borderId="25" xfId="0" applyFont="1" applyBorder="1"/>
    <xf numFmtId="0" fontId="4" fillId="5" borderId="20" xfId="0" applyFont="1" applyFill="1" applyBorder="1" applyAlignment="1">
      <alignment horizontal="center" wrapText="1"/>
    </xf>
    <xf numFmtId="0" fontId="2" fillId="0" borderId="22" xfId="0" applyFont="1" applyBorder="1"/>
    <xf numFmtId="0" fontId="2" fillId="0" borderId="24" xfId="0" applyFont="1" applyBorder="1"/>
    <xf numFmtId="0" fontId="4" fillId="5" borderId="21" xfId="0" applyFont="1" applyFill="1" applyBorder="1" applyAlignment="1">
      <alignment horizontal="center" wrapText="1"/>
    </xf>
    <xf numFmtId="0" fontId="2" fillId="0" borderId="23" xfId="0" applyFont="1" applyBorder="1"/>
    <xf numFmtId="0" fontId="4" fillId="4" borderId="2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4" fillId="5" borderId="1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5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5" borderId="2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wrapText="1"/>
    </xf>
    <xf numFmtId="0" fontId="11" fillId="0" borderId="13" xfId="0" applyFont="1" applyBorder="1"/>
    <xf numFmtId="0" fontId="11" fillId="4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5"/>
  <sheetViews>
    <sheetView tabSelected="1" workbookViewId="0">
      <selection activeCell="H35" sqref="H35:H36"/>
    </sheetView>
  </sheetViews>
  <sheetFormatPr defaultColWidth="14.42578125" defaultRowHeight="15" customHeight="1" x14ac:dyDescent="0.25"/>
  <cols>
    <col min="1" max="1" width="3.28515625" customWidth="1"/>
    <col min="2" max="2" width="4.140625" customWidth="1"/>
    <col min="3" max="3" width="9.7109375" customWidth="1"/>
    <col min="4" max="4" width="12.42578125" customWidth="1"/>
    <col min="5" max="5" width="13" customWidth="1"/>
    <col min="6" max="6" width="11.85546875" customWidth="1"/>
    <col min="7" max="7" width="13.42578125" customWidth="1"/>
    <col min="8" max="8" width="12.42578125" customWidth="1"/>
    <col min="9" max="9" width="11.85546875" customWidth="1"/>
    <col min="10" max="10" width="11.28515625" customWidth="1"/>
    <col min="11" max="13" width="8.7109375" customWidth="1"/>
    <col min="14" max="14" width="4.42578125" customWidth="1"/>
    <col min="15" max="15" width="5" customWidth="1"/>
    <col min="16" max="16" width="3.7109375" customWidth="1"/>
    <col min="17" max="17" width="2.42578125" customWidth="1"/>
    <col min="18" max="18" width="6" customWidth="1"/>
    <col min="19" max="19" width="6.140625" customWidth="1"/>
    <col min="20" max="20" width="7.7109375" customWidth="1"/>
    <col min="21" max="29" width="8.7109375" customWidth="1"/>
    <col min="30" max="30" width="11" customWidth="1"/>
    <col min="31" max="31" width="9.42578125" customWidth="1"/>
    <col min="32" max="32" width="11.140625" customWidth="1"/>
  </cols>
  <sheetData>
    <row r="1" spans="1:33" ht="15" customHeight="1" x14ac:dyDescent="0.25">
      <c r="A1" s="128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29"/>
    </row>
    <row r="2" spans="1:3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28" t="s">
        <v>1</v>
      </c>
      <c r="O2" s="130"/>
      <c r="P2" s="130"/>
      <c r="Q2" s="130"/>
      <c r="R2" s="130"/>
      <c r="S2" s="130"/>
      <c r="T2" s="129"/>
      <c r="U2" s="1"/>
      <c r="V2" s="1"/>
      <c r="W2" s="1"/>
      <c r="X2" s="1"/>
      <c r="Y2" s="1"/>
      <c r="Z2" s="1"/>
      <c r="AA2" s="1"/>
      <c r="AB2" s="1"/>
      <c r="AC2" s="1"/>
      <c r="AD2" s="1"/>
      <c r="AE2" s="128" t="s">
        <v>2</v>
      </c>
      <c r="AF2" s="129"/>
    </row>
    <row r="3" spans="1:33" ht="51" customHeight="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4" t="s">
        <v>18</v>
      </c>
      <c r="Q3" s="3" t="s">
        <v>19</v>
      </c>
      <c r="R3" s="4" t="s">
        <v>20</v>
      </c>
      <c r="S3" s="3" t="s">
        <v>21</v>
      </c>
      <c r="T3" s="4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2" t="s">
        <v>33</v>
      </c>
      <c r="AF3" s="2" t="s">
        <v>34</v>
      </c>
    </row>
    <row r="4" spans="1:33" ht="17.25" customHeight="1" x14ac:dyDescent="0.25">
      <c r="A4" s="5"/>
      <c r="B4" s="131" t="s">
        <v>35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3"/>
      <c r="AE4" s="6"/>
      <c r="AF4" s="7"/>
    </row>
    <row r="5" spans="1:33" ht="66.75" customHeight="1" x14ac:dyDescent="0.25">
      <c r="A5" s="124">
        <v>1</v>
      </c>
      <c r="B5" s="124">
        <v>1</v>
      </c>
      <c r="C5" s="124" t="s">
        <v>36</v>
      </c>
      <c r="D5" s="124" t="s">
        <v>37</v>
      </c>
      <c r="E5" s="8" t="s">
        <v>38</v>
      </c>
      <c r="F5" s="8" t="s">
        <v>39</v>
      </c>
      <c r="G5" s="8" t="s">
        <v>40</v>
      </c>
      <c r="H5" s="9"/>
      <c r="I5" s="9"/>
      <c r="J5" s="8" t="s">
        <v>41</v>
      </c>
      <c r="K5" s="9"/>
      <c r="L5" s="9"/>
      <c r="M5" s="8">
        <v>24</v>
      </c>
      <c r="N5" s="8">
        <v>0</v>
      </c>
      <c r="O5" s="8">
        <v>0</v>
      </c>
      <c r="P5" s="8">
        <f t="shared" ref="P5:P9" si="0">SUM(O5)</f>
        <v>0</v>
      </c>
      <c r="Q5" s="8">
        <v>0</v>
      </c>
      <c r="R5" s="8">
        <f t="shared" ref="R5:R12" si="1">Q5*0.5</f>
        <v>0</v>
      </c>
      <c r="S5" s="8">
        <v>0</v>
      </c>
      <c r="T5" s="8">
        <f t="shared" ref="T5:T8" si="2">S6*0.1</f>
        <v>0</v>
      </c>
      <c r="U5" s="8">
        <f t="shared" ref="U5:U12" si="3">SUM(R5+P5+N5+M5)</f>
        <v>24</v>
      </c>
      <c r="V5" s="124">
        <v>48</v>
      </c>
      <c r="W5" s="124">
        <v>6</v>
      </c>
      <c r="X5" s="8">
        <v>3</v>
      </c>
      <c r="Y5" s="9"/>
      <c r="Z5" s="9"/>
      <c r="AA5" s="9"/>
      <c r="AB5" s="9"/>
      <c r="AC5" s="9"/>
      <c r="AD5" s="8" t="s">
        <v>42</v>
      </c>
      <c r="AE5" s="8" t="s">
        <v>43</v>
      </c>
      <c r="AF5" s="8" t="s">
        <v>44</v>
      </c>
    </row>
    <row r="6" spans="1:33" ht="69" customHeight="1" x14ac:dyDescent="0.25">
      <c r="A6" s="122"/>
      <c r="B6" s="122"/>
      <c r="C6" s="122"/>
      <c r="D6" s="122"/>
      <c r="E6" s="8" t="s">
        <v>45</v>
      </c>
      <c r="F6" s="8" t="s">
        <v>46</v>
      </c>
      <c r="G6" s="8" t="s">
        <v>47</v>
      </c>
      <c r="H6" s="9"/>
      <c r="I6" s="9"/>
      <c r="J6" s="8" t="s">
        <v>48</v>
      </c>
      <c r="K6" s="9"/>
      <c r="L6" s="9"/>
      <c r="M6" s="8">
        <v>16</v>
      </c>
      <c r="N6" s="8">
        <v>0</v>
      </c>
      <c r="O6" s="8">
        <v>0</v>
      </c>
      <c r="P6" s="8">
        <f t="shared" si="0"/>
        <v>0</v>
      </c>
      <c r="Q6" s="8">
        <v>0</v>
      </c>
      <c r="R6" s="8">
        <f t="shared" si="1"/>
        <v>0</v>
      </c>
      <c r="S6" s="8">
        <v>0</v>
      </c>
      <c r="T6" s="8">
        <f t="shared" si="2"/>
        <v>0</v>
      </c>
      <c r="U6" s="8">
        <f t="shared" si="3"/>
        <v>16</v>
      </c>
      <c r="V6" s="122"/>
      <c r="W6" s="122"/>
      <c r="X6" s="8">
        <v>2</v>
      </c>
      <c r="Y6" s="9"/>
      <c r="Z6" s="9"/>
      <c r="AA6" s="9"/>
      <c r="AB6" s="9"/>
      <c r="AC6" s="9"/>
      <c r="AD6" s="124" t="s">
        <v>42</v>
      </c>
      <c r="AE6" s="8" t="s">
        <v>49</v>
      </c>
      <c r="AF6" s="8" t="s">
        <v>50</v>
      </c>
    </row>
    <row r="7" spans="1:33" ht="48.75" customHeight="1" x14ac:dyDescent="0.25">
      <c r="A7" s="123"/>
      <c r="B7" s="123"/>
      <c r="C7" s="123"/>
      <c r="D7" s="123"/>
      <c r="E7" s="8" t="s">
        <v>51</v>
      </c>
      <c r="F7" s="8" t="s">
        <v>52</v>
      </c>
      <c r="G7" s="8" t="s">
        <v>53</v>
      </c>
      <c r="H7" s="9"/>
      <c r="I7" s="9"/>
      <c r="J7" s="8" t="s">
        <v>54</v>
      </c>
      <c r="K7" s="8" t="s">
        <v>55</v>
      </c>
      <c r="L7" s="9"/>
      <c r="M7" s="8">
        <v>8</v>
      </c>
      <c r="N7" s="8">
        <v>0</v>
      </c>
      <c r="O7" s="8">
        <v>0</v>
      </c>
      <c r="P7" s="8">
        <f t="shared" si="0"/>
        <v>0</v>
      </c>
      <c r="Q7" s="8">
        <v>0</v>
      </c>
      <c r="R7" s="8">
        <f t="shared" si="1"/>
        <v>0</v>
      </c>
      <c r="S7" s="8">
        <v>0</v>
      </c>
      <c r="T7" s="8">
        <f t="shared" si="2"/>
        <v>0</v>
      </c>
      <c r="U7" s="8">
        <f t="shared" si="3"/>
        <v>8</v>
      </c>
      <c r="V7" s="123"/>
      <c r="W7" s="123"/>
      <c r="X7" s="8">
        <v>1</v>
      </c>
      <c r="Y7" s="9"/>
      <c r="Z7" s="9"/>
      <c r="AA7" s="9"/>
      <c r="AB7" s="9"/>
      <c r="AC7" s="9"/>
      <c r="AD7" s="123"/>
      <c r="AE7" s="9"/>
      <c r="AF7" s="9"/>
    </row>
    <row r="8" spans="1:33" ht="60" x14ac:dyDescent="0.25">
      <c r="A8" s="134">
        <v>1</v>
      </c>
      <c r="B8" s="134">
        <v>1</v>
      </c>
      <c r="C8" s="134" t="s">
        <v>56</v>
      </c>
      <c r="D8" s="135" t="s">
        <v>57</v>
      </c>
      <c r="E8" s="10" t="s">
        <v>58</v>
      </c>
      <c r="F8" s="11" t="s">
        <v>59</v>
      </c>
      <c r="G8" s="11" t="s">
        <v>60</v>
      </c>
      <c r="H8" s="11" t="s">
        <v>61</v>
      </c>
      <c r="I8" s="11" t="s">
        <v>62</v>
      </c>
      <c r="J8" s="11" t="s">
        <v>63</v>
      </c>
      <c r="K8" s="12"/>
      <c r="L8" s="12"/>
      <c r="M8" s="11">
        <v>16</v>
      </c>
      <c r="N8" s="11">
        <v>0</v>
      </c>
      <c r="O8" s="11">
        <v>0</v>
      </c>
      <c r="P8" s="11">
        <f t="shared" si="0"/>
        <v>0</v>
      </c>
      <c r="Q8" s="11">
        <v>0</v>
      </c>
      <c r="R8" s="11">
        <f t="shared" si="1"/>
        <v>0</v>
      </c>
      <c r="S8" s="11">
        <v>0</v>
      </c>
      <c r="T8" s="11">
        <f t="shared" si="2"/>
        <v>0</v>
      </c>
      <c r="U8" s="13">
        <f t="shared" si="3"/>
        <v>16</v>
      </c>
      <c r="V8" s="134">
        <v>40</v>
      </c>
      <c r="W8" s="134">
        <v>5</v>
      </c>
      <c r="X8" s="10">
        <v>2</v>
      </c>
      <c r="Y8" s="12"/>
      <c r="Z8" s="12"/>
      <c r="AA8" s="12"/>
      <c r="AB8" s="12"/>
      <c r="AC8" s="12"/>
      <c r="AD8" s="11" t="s">
        <v>42</v>
      </c>
      <c r="AE8" s="11" t="s">
        <v>64</v>
      </c>
      <c r="AF8" s="11" t="s">
        <v>65</v>
      </c>
    </row>
    <row r="9" spans="1:33" ht="59.25" customHeight="1" x14ac:dyDescent="0.25">
      <c r="A9" s="122"/>
      <c r="B9" s="122"/>
      <c r="C9" s="122"/>
      <c r="D9" s="122"/>
      <c r="E9" s="14" t="s">
        <v>66</v>
      </c>
      <c r="F9" s="14" t="s">
        <v>67</v>
      </c>
      <c r="G9" s="15" t="s">
        <v>68</v>
      </c>
      <c r="H9" s="15" t="s">
        <v>69</v>
      </c>
      <c r="I9" s="15" t="s">
        <v>70</v>
      </c>
      <c r="J9" s="15" t="s">
        <v>71</v>
      </c>
      <c r="K9" s="15" t="s">
        <v>55</v>
      </c>
      <c r="L9" s="16" t="s">
        <v>72</v>
      </c>
      <c r="M9" s="15">
        <v>8</v>
      </c>
      <c r="N9" s="15">
        <v>0</v>
      </c>
      <c r="O9" s="15">
        <v>0</v>
      </c>
      <c r="P9" s="15">
        <f t="shared" si="0"/>
        <v>0</v>
      </c>
      <c r="Q9" s="15">
        <v>0</v>
      </c>
      <c r="R9" s="15">
        <f t="shared" si="1"/>
        <v>0</v>
      </c>
      <c r="S9" s="15">
        <v>0</v>
      </c>
      <c r="T9" s="15">
        <f>S11*0.1</f>
        <v>0</v>
      </c>
      <c r="U9" s="17">
        <f t="shared" si="3"/>
        <v>8</v>
      </c>
      <c r="V9" s="122"/>
      <c r="W9" s="122"/>
      <c r="X9" s="18"/>
      <c r="Y9" s="15">
        <v>1</v>
      </c>
      <c r="Z9" s="19"/>
      <c r="AA9" s="19"/>
      <c r="AB9" s="19"/>
      <c r="AC9" s="19"/>
      <c r="AD9" s="15" t="s">
        <v>73</v>
      </c>
      <c r="AE9" s="19"/>
      <c r="AF9" s="19"/>
    </row>
    <row r="10" spans="1:33" ht="102.75" customHeight="1" x14ac:dyDescent="0.25">
      <c r="A10" s="123"/>
      <c r="B10" s="123"/>
      <c r="C10" s="123"/>
      <c r="D10" s="123"/>
      <c r="E10" s="20" t="s">
        <v>74</v>
      </c>
      <c r="F10" s="14" t="s">
        <v>75</v>
      </c>
      <c r="G10" s="15" t="s">
        <v>76</v>
      </c>
      <c r="H10" s="19"/>
      <c r="I10" s="19"/>
      <c r="J10" s="15" t="s">
        <v>77</v>
      </c>
      <c r="K10" s="19"/>
      <c r="L10" s="19"/>
      <c r="M10" s="15">
        <v>16</v>
      </c>
      <c r="N10" s="15">
        <v>0</v>
      </c>
      <c r="O10" s="15">
        <v>0</v>
      </c>
      <c r="P10" s="15">
        <v>0</v>
      </c>
      <c r="Q10" s="15">
        <v>0</v>
      </c>
      <c r="R10" s="15">
        <f t="shared" si="1"/>
        <v>0</v>
      </c>
      <c r="S10" s="15">
        <v>0</v>
      </c>
      <c r="T10" s="15">
        <f>S19*0.1</f>
        <v>0</v>
      </c>
      <c r="U10" s="17">
        <f t="shared" si="3"/>
        <v>16</v>
      </c>
      <c r="V10" s="123"/>
      <c r="W10" s="123"/>
      <c r="X10" s="18"/>
      <c r="Y10" s="15">
        <v>2</v>
      </c>
      <c r="Z10" s="19"/>
      <c r="AA10" s="19"/>
      <c r="AB10" s="19"/>
      <c r="AC10" s="19"/>
      <c r="AD10" s="15" t="s">
        <v>78</v>
      </c>
      <c r="AE10" s="19"/>
      <c r="AF10" s="19"/>
    </row>
    <row r="11" spans="1:33" ht="60" x14ac:dyDescent="0.25">
      <c r="A11" s="124">
        <v>1</v>
      </c>
      <c r="B11" s="124">
        <v>1</v>
      </c>
      <c r="C11" s="124" t="s">
        <v>79</v>
      </c>
      <c r="D11" s="126" t="s">
        <v>80</v>
      </c>
      <c r="E11" s="8" t="s">
        <v>81</v>
      </c>
      <c r="F11" s="8" t="s">
        <v>82</v>
      </c>
      <c r="G11" s="8" t="s">
        <v>83</v>
      </c>
      <c r="H11" s="8" t="s">
        <v>84</v>
      </c>
      <c r="I11" s="8" t="s">
        <v>85</v>
      </c>
      <c r="J11" s="8" t="s">
        <v>71</v>
      </c>
      <c r="K11" s="9"/>
      <c r="L11" s="9"/>
      <c r="M11" s="8">
        <v>8</v>
      </c>
      <c r="N11" s="8">
        <v>0</v>
      </c>
      <c r="O11" s="8">
        <v>0</v>
      </c>
      <c r="P11" s="8">
        <f t="shared" ref="P11:P12" si="4">SUM(O11)</f>
        <v>0</v>
      </c>
      <c r="Q11" s="8">
        <v>0</v>
      </c>
      <c r="R11" s="8">
        <f t="shared" si="1"/>
        <v>0</v>
      </c>
      <c r="S11" s="8">
        <v>0</v>
      </c>
      <c r="T11" s="8">
        <f>S12*0.1</f>
        <v>0</v>
      </c>
      <c r="U11" s="8">
        <f t="shared" si="3"/>
        <v>8</v>
      </c>
      <c r="V11" s="126">
        <v>40</v>
      </c>
      <c r="W11" s="126">
        <v>5</v>
      </c>
      <c r="X11" s="9"/>
      <c r="Y11" s="9"/>
      <c r="Z11" s="8">
        <v>1</v>
      </c>
      <c r="AA11" s="9"/>
      <c r="AB11" s="9"/>
      <c r="AC11" s="9"/>
      <c r="AD11" s="8" t="s">
        <v>86</v>
      </c>
      <c r="AE11" s="9"/>
      <c r="AF11" s="9"/>
    </row>
    <row r="12" spans="1:33" ht="60" x14ac:dyDescent="0.25">
      <c r="A12" s="122"/>
      <c r="B12" s="122"/>
      <c r="C12" s="122"/>
      <c r="D12" s="122"/>
      <c r="E12" s="8" t="s">
        <v>87</v>
      </c>
      <c r="F12" s="8" t="s">
        <v>88</v>
      </c>
      <c r="G12" s="8" t="s">
        <v>89</v>
      </c>
      <c r="H12" s="8" t="s">
        <v>90</v>
      </c>
      <c r="I12" s="8" t="s">
        <v>85</v>
      </c>
      <c r="J12" s="8" t="s">
        <v>63</v>
      </c>
      <c r="K12" s="8" t="s">
        <v>55</v>
      </c>
      <c r="L12" s="9"/>
      <c r="M12" s="8">
        <v>8</v>
      </c>
      <c r="N12" s="8">
        <v>0</v>
      </c>
      <c r="O12" s="8">
        <v>0</v>
      </c>
      <c r="P12" s="8">
        <f t="shared" si="4"/>
        <v>0</v>
      </c>
      <c r="Q12" s="8">
        <v>0</v>
      </c>
      <c r="R12" s="8">
        <f t="shared" si="1"/>
        <v>0</v>
      </c>
      <c r="S12" s="8">
        <v>0</v>
      </c>
      <c r="T12" s="8" t="e">
        <f>#REF!*0.1</f>
        <v>#REF!</v>
      </c>
      <c r="U12" s="8">
        <f t="shared" si="3"/>
        <v>8</v>
      </c>
      <c r="V12" s="122"/>
      <c r="W12" s="122"/>
      <c r="X12" s="9"/>
      <c r="Y12" s="9"/>
      <c r="Z12" s="8">
        <v>1</v>
      </c>
      <c r="AA12" s="9"/>
      <c r="AB12" s="9"/>
      <c r="AC12" s="9"/>
      <c r="AD12" s="8" t="s">
        <v>86</v>
      </c>
      <c r="AE12" s="9"/>
      <c r="AF12" s="9"/>
    </row>
    <row r="13" spans="1:33" ht="43.5" customHeight="1" x14ac:dyDescent="0.25">
      <c r="A13" s="122"/>
      <c r="B13" s="122"/>
      <c r="C13" s="122"/>
      <c r="D13" s="122"/>
      <c r="E13" s="8" t="s">
        <v>91</v>
      </c>
      <c r="F13" s="8" t="s">
        <v>92</v>
      </c>
      <c r="G13" s="8" t="s">
        <v>93</v>
      </c>
      <c r="H13" s="8" t="s">
        <v>94</v>
      </c>
      <c r="I13" s="8" t="s">
        <v>62</v>
      </c>
      <c r="J13" s="8" t="s">
        <v>71</v>
      </c>
      <c r="K13" s="9"/>
      <c r="L13" s="9"/>
      <c r="M13" s="8">
        <v>8</v>
      </c>
      <c r="N13" s="9"/>
      <c r="O13" s="9"/>
      <c r="P13" s="9"/>
      <c r="Q13" s="9"/>
      <c r="R13" s="9"/>
      <c r="S13" s="9"/>
      <c r="T13" s="9"/>
      <c r="U13" s="8">
        <v>8</v>
      </c>
      <c r="V13" s="122"/>
      <c r="W13" s="122"/>
      <c r="X13" s="8">
        <v>1</v>
      </c>
      <c r="Y13" s="9"/>
      <c r="Z13" s="9"/>
      <c r="AA13" s="9"/>
      <c r="AB13" s="9"/>
      <c r="AC13" s="9"/>
      <c r="AD13" s="8" t="s">
        <v>95</v>
      </c>
      <c r="AE13" s="9"/>
      <c r="AF13" s="9"/>
    </row>
    <row r="14" spans="1:33" ht="41.25" customHeight="1" x14ac:dyDescent="0.25">
      <c r="A14" s="123"/>
      <c r="B14" s="123"/>
      <c r="C14" s="122"/>
      <c r="D14" s="123"/>
      <c r="E14" s="8" t="s">
        <v>96</v>
      </c>
      <c r="F14" s="8" t="s">
        <v>97</v>
      </c>
      <c r="G14" s="8" t="s">
        <v>98</v>
      </c>
      <c r="H14" s="8" t="s">
        <v>99</v>
      </c>
      <c r="I14" s="8" t="s">
        <v>100</v>
      </c>
      <c r="J14" s="8" t="s">
        <v>71</v>
      </c>
      <c r="K14" s="9"/>
      <c r="L14" s="9"/>
      <c r="M14" s="8">
        <v>16</v>
      </c>
      <c r="N14" s="8">
        <v>0</v>
      </c>
      <c r="O14" s="8">
        <v>0</v>
      </c>
      <c r="P14" s="8">
        <f t="shared" ref="P14:P16" si="5">SUM(O14)</f>
        <v>0</v>
      </c>
      <c r="Q14" s="8">
        <v>0</v>
      </c>
      <c r="R14" s="8">
        <f t="shared" ref="R14:R16" si="6">Q14*0.5</f>
        <v>0</v>
      </c>
      <c r="S14" s="8">
        <v>0</v>
      </c>
      <c r="T14" s="9"/>
      <c r="U14" s="8">
        <f>SUM(R14+P14+N14+M14)</f>
        <v>16</v>
      </c>
      <c r="V14" s="123"/>
      <c r="W14" s="123"/>
      <c r="X14" s="8">
        <v>2</v>
      </c>
      <c r="Y14" s="9"/>
      <c r="Z14" s="9"/>
      <c r="AA14" s="9"/>
      <c r="AB14" s="9"/>
      <c r="AC14" s="9"/>
      <c r="AD14" s="8" t="s">
        <v>95</v>
      </c>
      <c r="AE14" s="9"/>
      <c r="AF14" s="9"/>
      <c r="AG14" s="22"/>
    </row>
    <row r="15" spans="1:33" ht="48" customHeight="1" x14ac:dyDescent="0.25">
      <c r="A15" s="121">
        <v>1</v>
      </c>
      <c r="B15" s="138">
        <v>2</v>
      </c>
      <c r="C15" s="121" t="s">
        <v>101</v>
      </c>
      <c r="D15" s="141" t="s">
        <v>102</v>
      </c>
      <c r="E15" s="15" t="s">
        <v>103</v>
      </c>
      <c r="F15" s="15" t="s">
        <v>97</v>
      </c>
      <c r="G15" s="15" t="s">
        <v>98</v>
      </c>
      <c r="H15" s="15" t="s">
        <v>99</v>
      </c>
      <c r="I15" s="15" t="s">
        <v>100</v>
      </c>
      <c r="J15" s="15" t="s">
        <v>71</v>
      </c>
      <c r="K15" s="15" t="s">
        <v>55</v>
      </c>
      <c r="L15" s="19"/>
      <c r="M15" s="15">
        <v>8</v>
      </c>
      <c r="N15" s="15">
        <v>0</v>
      </c>
      <c r="O15" s="15">
        <v>0</v>
      </c>
      <c r="P15" s="15">
        <f t="shared" si="5"/>
        <v>0</v>
      </c>
      <c r="Q15" s="15">
        <v>0</v>
      </c>
      <c r="R15" s="15">
        <f t="shared" si="6"/>
        <v>0</v>
      </c>
      <c r="S15" s="15">
        <v>0</v>
      </c>
      <c r="T15" s="15">
        <f>S16*0.1</f>
        <v>0</v>
      </c>
      <c r="U15" s="15">
        <v>8</v>
      </c>
      <c r="V15" s="121">
        <v>48</v>
      </c>
      <c r="W15" s="121">
        <v>6</v>
      </c>
      <c r="X15" s="15">
        <v>1</v>
      </c>
      <c r="Y15" s="19"/>
      <c r="Z15" s="19"/>
      <c r="AA15" s="19"/>
      <c r="AB15" s="19"/>
      <c r="AC15" s="19"/>
      <c r="AD15" s="15" t="s">
        <v>95</v>
      </c>
      <c r="AE15" s="19"/>
      <c r="AF15" s="19"/>
    </row>
    <row r="16" spans="1:33" ht="75" x14ac:dyDescent="0.25">
      <c r="A16" s="122"/>
      <c r="B16" s="139"/>
      <c r="C16" s="122"/>
      <c r="D16" s="142"/>
      <c r="E16" s="15" t="s">
        <v>104</v>
      </c>
      <c r="F16" s="15" t="s">
        <v>105</v>
      </c>
      <c r="G16" s="15" t="s">
        <v>93</v>
      </c>
      <c r="H16" s="15" t="s">
        <v>106</v>
      </c>
      <c r="I16" s="15" t="s">
        <v>62</v>
      </c>
      <c r="J16" s="15" t="s">
        <v>71</v>
      </c>
      <c r="K16" s="19"/>
      <c r="L16" s="19"/>
      <c r="M16" s="15">
        <v>8</v>
      </c>
      <c r="N16" s="15">
        <v>0</v>
      </c>
      <c r="O16" s="15">
        <v>0</v>
      </c>
      <c r="P16" s="15">
        <f t="shared" si="5"/>
        <v>0</v>
      </c>
      <c r="Q16" s="15">
        <v>0</v>
      </c>
      <c r="R16" s="15">
        <f t="shared" si="6"/>
        <v>0</v>
      </c>
      <c r="S16" s="15">
        <v>0</v>
      </c>
      <c r="T16" s="15">
        <f>S18*0.1</f>
        <v>0</v>
      </c>
      <c r="U16" s="15">
        <f>SUM(R16+P16+N16+M16)</f>
        <v>8</v>
      </c>
      <c r="V16" s="122"/>
      <c r="W16" s="122"/>
      <c r="X16" s="19"/>
      <c r="Y16" s="15">
        <v>1</v>
      </c>
      <c r="Z16" s="19"/>
      <c r="AA16" s="19"/>
      <c r="AB16" s="19"/>
      <c r="AC16" s="19"/>
      <c r="AD16" s="15" t="s">
        <v>73</v>
      </c>
      <c r="AE16" s="19"/>
      <c r="AF16" s="19"/>
    </row>
    <row r="17" spans="1:32" ht="57.75" customHeight="1" x14ac:dyDescent="0.25">
      <c r="A17" s="122"/>
      <c r="B17" s="139"/>
      <c r="C17" s="122"/>
      <c r="D17" s="142"/>
      <c r="E17" s="15" t="s">
        <v>107</v>
      </c>
      <c r="F17" s="15" t="s">
        <v>97</v>
      </c>
      <c r="G17" s="15" t="s">
        <v>98</v>
      </c>
      <c r="H17" s="15" t="s">
        <v>99</v>
      </c>
      <c r="I17" s="15" t="s">
        <v>108</v>
      </c>
      <c r="J17" s="15" t="s">
        <v>71</v>
      </c>
      <c r="K17" s="15" t="s">
        <v>55</v>
      </c>
      <c r="L17" s="19"/>
      <c r="M17" s="15">
        <v>8</v>
      </c>
      <c r="N17" s="19"/>
      <c r="O17" s="19"/>
      <c r="P17" s="19"/>
      <c r="Q17" s="19"/>
      <c r="R17" s="19"/>
      <c r="S17" s="19"/>
      <c r="T17" s="19"/>
      <c r="U17" s="15">
        <v>8</v>
      </c>
      <c r="V17" s="122"/>
      <c r="W17" s="122"/>
      <c r="X17" s="15">
        <v>1</v>
      </c>
      <c r="Y17" s="19"/>
      <c r="Z17" s="19"/>
      <c r="AA17" s="19"/>
      <c r="AB17" s="19"/>
      <c r="AC17" s="19"/>
      <c r="AD17" s="15" t="s">
        <v>95</v>
      </c>
      <c r="AE17" s="19"/>
      <c r="AF17" s="19"/>
    </row>
    <row r="18" spans="1:32" ht="51" customHeight="1" x14ac:dyDescent="0.25">
      <c r="A18" s="123"/>
      <c r="B18" s="140"/>
      <c r="C18" s="123"/>
      <c r="D18" s="137"/>
      <c r="E18" s="15" t="s">
        <v>109</v>
      </c>
      <c r="F18" s="15" t="s">
        <v>110</v>
      </c>
      <c r="G18" s="15" t="s">
        <v>111</v>
      </c>
      <c r="H18" s="15" t="s">
        <v>112</v>
      </c>
      <c r="I18" s="15" t="s">
        <v>100</v>
      </c>
      <c r="J18" s="15" t="s">
        <v>113</v>
      </c>
      <c r="K18" s="19"/>
      <c r="L18" s="19"/>
      <c r="M18" s="15">
        <v>24</v>
      </c>
      <c r="N18" s="15">
        <v>0</v>
      </c>
      <c r="O18" s="15">
        <v>0</v>
      </c>
      <c r="P18" s="15">
        <f t="shared" ref="P18:P20" si="7">SUM(O18)</f>
        <v>0</v>
      </c>
      <c r="Q18" s="15">
        <v>0</v>
      </c>
      <c r="R18" s="15">
        <f t="shared" ref="R18:R20" si="8">Q18*0.5</f>
        <v>0</v>
      </c>
      <c r="S18" s="15">
        <v>0</v>
      </c>
      <c r="T18" s="15">
        <f>S10*0.1</f>
        <v>0</v>
      </c>
      <c r="U18" s="15">
        <f t="shared" ref="U18:U20" si="9">SUM(R18+P18+N18+M18)</f>
        <v>24</v>
      </c>
      <c r="V18" s="123"/>
      <c r="W18" s="123"/>
      <c r="X18" s="15">
        <v>3</v>
      </c>
      <c r="Y18" s="19"/>
      <c r="Z18" s="19"/>
      <c r="AA18" s="19"/>
      <c r="AB18" s="19"/>
      <c r="AC18" s="19"/>
      <c r="AD18" s="15" t="s">
        <v>95</v>
      </c>
      <c r="AE18" s="15" t="s">
        <v>64</v>
      </c>
      <c r="AF18" s="15" t="s">
        <v>114</v>
      </c>
    </row>
    <row r="19" spans="1:32" ht="57.75" customHeight="1" x14ac:dyDescent="0.25">
      <c r="A19" s="124">
        <v>1</v>
      </c>
      <c r="B19" s="143">
        <v>2</v>
      </c>
      <c r="C19" s="124" t="s">
        <v>115</v>
      </c>
      <c r="D19" s="136" t="s">
        <v>116</v>
      </c>
      <c r="E19" s="8" t="s">
        <v>117</v>
      </c>
      <c r="F19" s="8" t="s">
        <v>118</v>
      </c>
      <c r="G19" s="8" t="s">
        <v>119</v>
      </c>
      <c r="H19" s="8" t="s">
        <v>120</v>
      </c>
      <c r="I19" s="8" t="s">
        <v>70</v>
      </c>
      <c r="J19" s="8" t="s">
        <v>121</v>
      </c>
      <c r="K19" s="8" t="s">
        <v>55</v>
      </c>
      <c r="L19" s="8" t="s">
        <v>72</v>
      </c>
      <c r="M19" s="8">
        <v>24</v>
      </c>
      <c r="N19" s="8">
        <v>0</v>
      </c>
      <c r="O19" s="8">
        <v>0</v>
      </c>
      <c r="P19" s="8">
        <f t="shared" si="7"/>
        <v>0</v>
      </c>
      <c r="Q19" s="8">
        <v>0</v>
      </c>
      <c r="R19" s="8">
        <f t="shared" si="8"/>
        <v>0</v>
      </c>
      <c r="S19" s="8">
        <v>0</v>
      </c>
      <c r="T19" s="8">
        <f>S20*0.1</f>
        <v>0</v>
      </c>
      <c r="U19" s="8">
        <f t="shared" si="9"/>
        <v>24</v>
      </c>
      <c r="V19" s="124">
        <v>56</v>
      </c>
      <c r="W19" s="124">
        <v>7</v>
      </c>
      <c r="X19" s="8">
        <v>3</v>
      </c>
      <c r="Y19" s="9"/>
      <c r="Z19" s="9"/>
      <c r="AA19" s="9"/>
      <c r="AB19" s="9"/>
      <c r="AC19" s="9"/>
      <c r="AD19" s="8" t="s">
        <v>95</v>
      </c>
      <c r="AE19" s="9"/>
      <c r="AF19" s="9"/>
    </row>
    <row r="20" spans="1:32" ht="60" customHeight="1" x14ac:dyDescent="0.25">
      <c r="A20" s="123"/>
      <c r="B20" s="140"/>
      <c r="C20" s="123"/>
      <c r="D20" s="137"/>
      <c r="E20" s="8" t="s">
        <v>122</v>
      </c>
      <c r="F20" s="8" t="s">
        <v>123</v>
      </c>
      <c r="G20" s="8" t="s">
        <v>124</v>
      </c>
      <c r="H20" s="8" t="s">
        <v>125</v>
      </c>
      <c r="I20" s="8" t="s">
        <v>100</v>
      </c>
      <c r="J20" s="8" t="s">
        <v>71</v>
      </c>
      <c r="K20" s="9"/>
      <c r="L20" s="9"/>
      <c r="M20" s="8">
        <v>32</v>
      </c>
      <c r="N20" s="8">
        <v>0</v>
      </c>
      <c r="O20" s="8">
        <v>0</v>
      </c>
      <c r="P20" s="8">
        <f t="shared" si="7"/>
        <v>0</v>
      </c>
      <c r="Q20" s="8">
        <v>0</v>
      </c>
      <c r="R20" s="8">
        <f t="shared" si="8"/>
        <v>0</v>
      </c>
      <c r="S20" s="8">
        <v>0</v>
      </c>
      <c r="T20" s="8">
        <f>S24*0.1</f>
        <v>0</v>
      </c>
      <c r="U20" s="8">
        <f t="shared" si="9"/>
        <v>32</v>
      </c>
      <c r="V20" s="123"/>
      <c r="W20" s="123"/>
      <c r="X20" s="8">
        <v>4</v>
      </c>
      <c r="Y20" s="9"/>
      <c r="Z20" s="9"/>
      <c r="AA20" s="9"/>
      <c r="AB20" s="9"/>
      <c r="AC20" s="9"/>
      <c r="AD20" s="8" t="s">
        <v>95</v>
      </c>
      <c r="AE20" s="9"/>
      <c r="AF20" s="9"/>
    </row>
    <row r="21" spans="1:32" ht="70.5" customHeight="1" x14ac:dyDescent="0.25">
      <c r="A21" s="121">
        <v>1</v>
      </c>
      <c r="B21" s="138">
        <v>2</v>
      </c>
      <c r="C21" s="121" t="s">
        <v>126</v>
      </c>
      <c r="D21" s="141" t="s">
        <v>127</v>
      </c>
      <c r="E21" s="15" t="s">
        <v>128</v>
      </c>
      <c r="F21" s="15" t="s">
        <v>129</v>
      </c>
      <c r="G21" s="15" t="s">
        <v>130</v>
      </c>
      <c r="H21" s="15" t="s">
        <v>131</v>
      </c>
      <c r="I21" s="15" t="s">
        <v>70</v>
      </c>
      <c r="J21" s="15" t="s">
        <v>71</v>
      </c>
      <c r="K21" s="23"/>
      <c r="L21" s="15" t="s">
        <v>72</v>
      </c>
      <c r="M21" s="15">
        <v>24</v>
      </c>
      <c r="N21" s="19"/>
      <c r="O21" s="19"/>
      <c r="P21" s="19"/>
      <c r="Q21" s="19"/>
      <c r="R21" s="19"/>
      <c r="S21" s="19"/>
      <c r="T21" s="19"/>
      <c r="U21" s="15">
        <v>24</v>
      </c>
      <c r="V21" s="121">
        <v>40</v>
      </c>
      <c r="W21" s="121">
        <v>5</v>
      </c>
      <c r="X21" s="15">
        <v>3</v>
      </c>
      <c r="Y21" s="19"/>
      <c r="Z21" s="19"/>
      <c r="AA21" s="19"/>
      <c r="AB21" s="19"/>
      <c r="AC21" s="19"/>
      <c r="AD21" s="15" t="s">
        <v>95</v>
      </c>
      <c r="AE21" s="19"/>
      <c r="AF21" s="19"/>
    </row>
    <row r="22" spans="1:32" ht="68.25" customHeight="1" x14ac:dyDescent="0.25">
      <c r="A22" s="122"/>
      <c r="B22" s="139"/>
      <c r="C22" s="122"/>
      <c r="D22" s="142"/>
      <c r="E22" s="15" t="s">
        <v>132</v>
      </c>
      <c r="F22" s="15" t="s">
        <v>129</v>
      </c>
      <c r="G22" s="15" t="s">
        <v>130</v>
      </c>
      <c r="H22" s="15" t="s">
        <v>131</v>
      </c>
      <c r="I22" s="15" t="s">
        <v>70</v>
      </c>
      <c r="J22" s="15" t="s">
        <v>71</v>
      </c>
      <c r="K22" s="15" t="s">
        <v>55</v>
      </c>
      <c r="L22" s="15" t="s">
        <v>72</v>
      </c>
      <c r="M22" s="15">
        <v>8</v>
      </c>
      <c r="N22" s="19"/>
      <c r="O22" s="19"/>
      <c r="P22" s="19"/>
      <c r="Q22" s="19"/>
      <c r="R22" s="19"/>
      <c r="S22" s="19"/>
      <c r="T22" s="19"/>
      <c r="U22" s="15">
        <v>8</v>
      </c>
      <c r="V22" s="122"/>
      <c r="W22" s="122"/>
      <c r="X22" s="19"/>
      <c r="Y22" s="15">
        <v>1</v>
      </c>
      <c r="Z22" s="19"/>
      <c r="AA22" s="19"/>
      <c r="AB22" s="19"/>
      <c r="AC22" s="19"/>
      <c r="AD22" s="15" t="s">
        <v>73</v>
      </c>
      <c r="AE22" s="19"/>
      <c r="AF22" s="19"/>
    </row>
    <row r="23" spans="1:32" ht="59.25" customHeight="1" x14ac:dyDescent="0.25">
      <c r="A23" s="123"/>
      <c r="B23" s="140"/>
      <c r="C23" s="123"/>
      <c r="D23" s="137"/>
      <c r="E23" s="15" t="s">
        <v>133</v>
      </c>
      <c r="F23" s="15" t="s">
        <v>67</v>
      </c>
      <c r="G23" s="15" t="s">
        <v>134</v>
      </c>
      <c r="H23" s="19"/>
      <c r="I23" s="19"/>
      <c r="J23" s="15" t="s">
        <v>54</v>
      </c>
      <c r="K23" s="19"/>
      <c r="L23" s="19"/>
      <c r="M23" s="15">
        <v>8</v>
      </c>
      <c r="N23" s="15">
        <v>0</v>
      </c>
      <c r="O23" s="15">
        <v>0</v>
      </c>
      <c r="P23" s="15">
        <f t="shared" ref="P23:P24" si="10">SUM(O23)</f>
        <v>0</v>
      </c>
      <c r="Q23" s="15">
        <v>0</v>
      </c>
      <c r="R23" s="15">
        <f t="shared" ref="R23:R24" si="11">Q23*0.5</f>
        <v>0</v>
      </c>
      <c r="S23" s="15">
        <v>0</v>
      </c>
      <c r="T23" s="15">
        <f>S36*0.1</f>
        <v>0</v>
      </c>
      <c r="U23" s="15">
        <f t="shared" ref="U23:U24" si="12">SUM(R23+P23+N23+M23)</f>
        <v>8</v>
      </c>
      <c r="V23" s="123"/>
      <c r="W23" s="123"/>
      <c r="X23" s="19"/>
      <c r="Y23" s="15">
        <v>1</v>
      </c>
      <c r="Z23" s="19"/>
      <c r="AA23" s="19"/>
      <c r="AB23" s="19"/>
      <c r="AC23" s="19"/>
      <c r="AD23" s="15" t="s">
        <v>73</v>
      </c>
      <c r="AE23" s="19"/>
      <c r="AF23" s="19"/>
    </row>
    <row r="24" spans="1:32" ht="62.25" customHeight="1" x14ac:dyDescent="0.25">
      <c r="A24" s="124">
        <v>1</v>
      </c>
      <c r="B24" s="143">
        <v>2</v>
      </c>
      <c r="C24" s="124" t="s">
        <v>135</v>
      </c>
      <c r="D24" s="136" t="s">
        <v>136</v>
      </c>
      <c r="E24" s="8" t="s">
        <v>137</v>
      </c>
      <c r="F24" s="124" t="s">
        <v>138</v>
      </c>
      <c r="G24" s="8" t="s">
        <v>139</v>
      </c>
      <c r="H24" s="125"/>
      <c r="I24" s="124" t="s">
        <v>140</v>
      </c>
      <c r="J24" s="8" t="s">
        <v>141</v>
      </c>
      <c r="K24" s="8" t="s">
        <v>55</v>
      </c>
      <c r="L24" s="9"/>
      <c r="M24" s="8">
        <v>8</v>
      </c>
      <c r="N24" s="8">
        <v>0</v>
      </c>
      <c r="O24" s="8">
        <v>0</v>
      </c>
      <c r="P24" s="8">
        <f t="shared" si="10"/>
        <v>0</v>
      </c>
      <c r="Q24" s="8">
        <v>0</v>
      </c>
      <c r="R24" s="8">
        <f t="shared" si="11"/>
        <v>0</v>
      </c>
      <c r="S24" s="8">
        <v>0</v>
      </c>
      <c r="T24" s="8">
        <f>S33*0.1</f>
        <v>0</v>
      </c>
      <c r="U24" s="8">
        <f t="shared" si="12"/>
        <v>8</v>
      </c>
      <c r="V24" s="124">
        <v>24</v>
      </c>
      <c r="W24" s="124">
        <v>3</v>
      </c>
      <c r="X24" s="9"/>
      <c r="Y24" s="9"/>
      <c r="Z24" s="9"/>
      <c r="AA24" s="9"/>
      <c r="AB24" s="8">
        <v>1</v>
      </c>
      <c r="AC24" s="9"/>
      <c r="AD24" s="124" t="s">
        <v>142</v>
      </c>
      <c r="AE24" s="124" t="s">
        <v>43</v>
      </c>
      <c r="AF24" s="124" t="s">
        <v>143</v>
      </c>
    </row>
    <row r="25" spans="1:32" ht="60" customHeight="1" x14ac:dyDescent="0.25">
      <c r="A25" s="123"/>
      <c r="B25" s="140"/>
      <c r="C25" s="123"/>
      <c r="D25" s="137"/>
      <c r="E25" s="8" t="s">
        <v>137</v>
      </c>
      <c r="F25" s="123"/>
      <c r="G25" s="8" t="s">
        <v>144</v>
      </c>
      <c r="H25" s="123"/>
      <c r="I25" s="123"/>
      <c r="J25" s="8" t="s">
        <v>145</v>
      </c>
      <c r="K25" s="9"/>
      <c r="L25" s="9"/>
      <c r="M25" s="8">
        <v>16</v>
      </c>
      <c r="N25" s="9"/>
      <c r="O25" s="9"/>
      <c r="P25" s="9"/>
      <c r="Q25" s="9"/>
      <c r="R25" s="9"/>
      <c r="S25" s="9"/>
      <c r="T25" s="9"/>
      <c r="U25" s="8">
        <v>16</v>
      </c>
      <c r="V25" s="123"/>
      <c r="W25" s="123"/>
      <c r="X25" s="9"/>
      <c r="Y25" s="9"/>
      <c r="Z25" s="9"/>
      <c r="AA25" s="9"/>
      <c r="AB25" s="8">
        <v>2</v>
      </c>
      <c r="AC25" s="9"/>
      <c r="AD25" s="123"/>
      <c r="AE25" s="123"/>
      <c r="AF25" s="123"/>
    </row>
    <row r="26" spans="1:32" ht="54.75" customHeight="1" x14ac:dyDescent="0.25">
      <c r="A26" s="121">
        <v>1</v>
      </c>
      <c r="B26" s="121">
        <v>2</v>
      </c>
      <c r="C26" s="135" t="s">
        <v>146</v>
      </c>
      <c r="D26" s="121" t="s">
        <v>147</v>
      </c>
      <c r="E26" s="15" t="s">
        <v>148</v>
      </c>
      <c r="F26" s="19" t="s">
        <v>149</v>
      </c>
      <c r="G26" s="15" t="s">
        <v>150</v>
      </c>
      <c r="H26" s="15" t="s">
        <v>69</v>
      </c>
      <c r="I26" s="15" t="s">
        <v>70</v>
      </c>
      <c r="J26" s="15" t="s">
        <v>151</v>
      </c>
      <c r="K26" s="19"/>
      <c r="L26" s="19"/>
      <c r="M26" s="19"/>
      <c r="N26" s="24">
        <v>50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50</v>
      </c>
      <c r="V26" s="121">
        <v>300</v>
      </c>
      <c r="W26" s="121">
        <v>12</v>
      </c>
      <c r="X26" s="19"/>
      <c r="Y26" s="15">
        <v>2</v>
      </c>
      <c r="Z26" s="19"/>
      <c r="AA26" s="19"/>
      <c r="AB26" s="19"/>
      <c r="AC26" s="19"/>
      <c r="AD26" s="121" t="s">
        <v>152</v>
      </c>
      <c r="AE26" s="19"/>
      <c r="AF26" s="19"/>
    </row>
    <row r="27" spans="1:32" ht="54.75" customHeight="1" x14ac:dyDescent="0.25">
      <c r="A27" s="122"/>
      <c r="B27" s="122"/>
      <c r="C27" s="122"/>
      <c r="D27" s="122"/>
      <c r="E27" s="15" t="s">
        <v>153</v>
      </c>
      <c r="F27" s="121" t="s">
        <v>67</v>
      </c>
      <c r="G27" s="15" t="s">
        <v>154</v>
      </c>
      <c r="H27" s="19"/>
      <c r="I27" s="19"/>
      <c r="J27" s="15" t="s">
        <v>54</v>
      </c>
      <c r="K27" s="19"/>
      <c r="L27" s="19"/>
      <c r="M27" s="25"/>
      <c r="N27" s="19"/>
      <c r="O27" s="14">
        <v>25</v>
      </c>
      <c r="P27" s="19"/>
      <c r="Q27" s="19"/>
      <c r="R27" s="19"/>
      <c r="S27" s="19"/>
      <c r="T27" s="19"/>
      <c r="U27" s="15">
        <v>25</v>
      </c>
      <c r="V27" s="122"/>
      <c r="W27" s="122"/>
      <c r="X27" s="19"/>
      <c r="Y27" s="15">
        <v>1</v>
      </c>
      <c r="Z27" s="19"/>
      <c r="AA27" s="19"/>
      <c r="AB27" s="19"/>
      <c r="AC27" s="19"/>
      <c r="AD27" s="122"/>
      <c r="AE27" s="19"/>
      <c r="AF27" s="19"/>
    </row>
    <row r="28" spans="1:32" ht="65.25" customHeight="1" x14ac:dyDescent="0.25">
      <c r="A28" s="122"/>
      <c r="B28" s="122"/>
      <c r="C28" s="122"/>
      <c r="D28" s="122"/>
      <c r="E28" s="15" t="s">
        <v>155</v>
      </c>
      <c r="F28" s="122"/>
      <c r="G28" s="15" t="s">
        <v>156</v>
      </c>
      <c r="H28" s="19"/>
      <c r="I28" s="19"/>
      <c r="J28" s="15" t="s">
        <v>54</v>
      </c>
      <c r="K28" s="19"/>
      <c r="L28" s="19"/>
      <c r="M28" s="25"/>
      <c r="N28" s="19"/>
      <c r="O28" s="14">
        <v>25</v>
      </c>
      <c r="P28" s="19"/>
      <c r="Q28" s="19"/>
      <c r="R28" s="19"/>
      <c r="S28" s="19"/>
      <c r="T28" s="19"/>
      <c r="U28" s="15">
        <v>25</v>
      </c>
      <c r="V28" s="122"/>
      <c r="W28" s="122"/>
      <c r="X28" s="19"/>
      <c r="Y28" s="15">
        <v>1</v>
      </c>
      <c r="Z28" s="19"/>
      <c r="AA28" s="19"/>
      <c r="AB28" s="19"/>
      <c r="AC28" s="19"/>
      <c r="AD28" s="122"/>
      <c r="AE28" s="19"/>
      <c r="AF28" s="19"/>
    </row>
    <row r="29" spans="1:32" ht="96" customHeight="1" x14ac:dyDescent="0.25">
      <c r="A29" s="122"/>
      <c r="B29" s="122"/>
      <c r="C29" s="122"/>
      <c r="D29" s="122"/>
      <c r="E29" s="15" t="s">
        <v>157</v>
      </c>
      <c r="F29" s="122"/>
      <c r="G29" s="15" t="s">
        <v>158</v>
      </c>
      <c r="H29" s="19"/>
      <c r="I29" s="19"/>
      <c r="J29" s="15" t="s">
        <v>54</v>
      </c>
      <c r="K29" s="19"/>
      <c r="L29" s="19"/>
      <c r="M29" s="25"/>
      <c r="N29" s="19"/>
      <c r="O29" s="14">
        <v>25</v>
      </c>
      <c r="P29" s="19"/>
      <c r="Q29" s="19"/>
      <c r="R29" s="19"/>
      <c r="S29" s="19"/>
      <c r="T29" s="19"/>
      <c r="U29" s="15">
        <v>25</v>
      </c>
      <c r="V29" s="122"/>
      <c r="W29" s="122"/>
      <c r="X29" s="19"/>
      <c r="Y29" s="15">
        <v>1</v>
      </c>
      <c r="Z29" s="19"/>
      <c r="AA29" s="19"/>
      <c r="AB29" s="19"/>
      <c r="AC29" s="19"/>
      <c r="AD29" s="122"/>
      <c r="AE29" s="19"/>
      <c r="AF29" s="19"/>
    </row>
    <row r="30" spans="1:32" ht="53.25" customHeight="1" x14ac:dyDescent="0.25">
      <c r="A30" s="122"/>
      <c r="B30" s="122"/>
      <c r="C30" s="122"/>
      <c r="D30" s="122"/>
      <c r="E30" s="15" t="s">
        <v>159</v>
      </c>
      <c r="F30" s="122"/>
      <c r="G30" s="15" t="s">
        <v>160</v>
      </c>
      <c r="H30" s="19"/>
      <c r="I30" s="19"/>
      <c r="J30" s="15" t="s">
        <v>54</v>
      </c>
      <c r="K30" s="19"/>
      <c r="L30" s="19"/>
      <c r="M30" s="26"/>
      <c r="N30" s="27"/>
      <c r="O30" s="28">
        <v>25</v>
      </c>
      <c r="P30" s="19"/>
      <c r="Q30" s="19"/>
      <c r="R30" s="19"/>
      <c r="S30" s="19"/>
      <c r="T30" s="19"/>
      <c r="U30" s="15">
        <v>25</v>
      </c>
      <c r="V30" s="122"/>
      <c r="W30" s="122"/>
      <c r="X30" s="19"/>
      <c r="Y30" s="15">
        <v>1</v>
      </c>
      <c r="Z30" s="19"/>
      <c r="AA30" s="19"/>
      <c r="AB30" s="19"/>
      <c r="AC30" s="19"/>
      <c r="AD30" s="122"/>
      <c r="AE30" s="19"/>
      <c r="AF30" s="19"/>
    </row>
    <row r="31" spans="1:32" ht="48" customHeight="1" x14ac:dyDescent="0.25">
      <c r="A31" s="122"/>
      <c r="B31" s="122"/>
      <c r="C31" s="122"/>
      <c r="D31" s="122"/>
      <c r="E31" s="121" t="s">
        <v>152</v>
      </c>
      <c r="F31" s="122"/>
      <c r="G31" s="15" t="s">
        <v>130</v>
      </c>
      <c r="H31" s="15" t="s">
        <v>131</v>
      </c>
      <c r="I31" s="14" t="s">
        <v>70</v>
      </c>
      <c r="J31" s="14" t="s">
        <v>71</v>
      </c>
      <c r="K31" s="18"/>
      <c r="L31" s="14" t="s">
        <v>72</v>
      </c>
      <c r="M31" s="18"/>
      <c r="N31" s="18"/>
      <c r="O31" s="14">
        <v>50</v>
      </c>
      <c r="P31" s="18"/>
      <c r="Q31" s="18"/>
      <c r="R31" s="18"/>
      <c r="S31" s="18"/>
      <c r="T31" s="18"/>
      <c r="U31" s="14">
        <v>50</v>
      </c>
      <c r="V31" s="122"/>
      <c r="W31" s="122"/>
      <c r="X31" s="19"/>
      <c r="Y31" s="121">
        <v>6</v>
      </c>
      <c r="Z31" s="19"/>
      <c r="AA31" s="19"/>
      <c r="AB31" s="19"/>
      <c r="AC31" s="19"/>
      <c r="AD31" s="122"/>
      <c r="AE31" s="19"/>
      <c r="AF31" s="19"/>
    </row>
    <row r="32" spans="1:32" ht="48" customHeight="1" x14ac:dyDescent="0.25">
      <c r="A32" s="122"/>
      <c r="B32" s="122"/>
      <c r="C32" s="122"/>
      <c r="D32" s="122"/>
      <c r="E32" s="122"/>
      <c r="F32" s="122"/>
      <c r="G32" s="11" t="s">
        <v>161</v>
      </c>
      <c r="H32" s="29"/>
      <c r="I32" s="29"/>
      <c r="J32" s="10" t="s">
        <v>162</v>
      </c>
      <c r="K32" s="29"/>
      <c r="L32" s="29"/>
      <c r="M32" s="29"/>
      <c r="N32" s="29"/>
      <c r="O32" s="10">
        <v>25</v>
      </c>
      <c r="P32" s="29"/>
      <c r="Q32" s="29"/>
      <c r="R32" s="29"/>
      <c r="S32" s="29"/>
      <c r="T32" s="29"/>
      <c r="U32" s="10">
        <v>25</v>
      </c>
      <c r="V32" s="122"/>
      <c r="W32" s="122"/>
      <c r="X32" s="19"/>
      <c r="Y32" s="122"/>
      <c r="Z32" s="19"/>
      <c r="AA32" s="19"/>
      <c r="AB32" s="19"/>
      <c r="AC32" s="19"/>
      <c r="AD32" s="122"/>
      <c r="AE32" s="19"/>
      <c r="AF32" s="19"/>
    </row>
    <row r="33" spans="1:32" ht="77.25" customHeight="1" x14ac:dyDescent="0.25">
      <c r="A33" s="122"/>
      <c r="B33" s="122"/>
      <c r="C33" s="123"/>
      <c r="D33" s="123"/>
      <c r="E33" s="123"/>
      <c r="F33" s="123"/>
      <c r="G33" s="11" t="s">
        <v>134</v>
      </c>
      <c r="H33" s="29"/>
      <c r="I33" s="29"/>
      <c r="J33" s="10" t="s">
        <v>162</v>
      </c>
      <c r="K33" s="10" t="s">
        <v>55</v>
      </c>
      <c r="L33" s="29"/>
      <c r="M33" s="29"/>
      <c r="N33" s="29"/>
      <c r="O33" s="10">
        <v>75</v>
      </c>
      <c r="P33" s="10">
        <v>75</v>
      </c>
      <c r="Q33" s="10">
        <v>0</v>
      </c>
      <c r="R33" s="10">
        <f t="shared" ref="R33:R34" si="13">Q33*0.5</f>
        <v>0</v>
      </c>
      <c r="S33" s="10">
        <v>0</v>
      </c>
      <c r="T33" s="10">
        <v>0</v>
      </c>
      <c r="U33" s="10">
        <v>75</v>
      </c>
      <c r="V33" s="122"/>
      <c r="W33" s="122"/>
      <c r="X33" s="19"/>
      <c r="Y33" s="123"/>
      <c r="Z33" s="19"/>
      <c r="AA33" s="19"/>
      <c r="AB33" s="19"/>
      <c r="AC33" s="19"/>
      <c r="AD33" s="122"/>
      <c r="AE33" s="19"/>
      <c r="AF33" s="19"/>
    </row>
    <row r="34" spans="1:32" ht="66.75" customHeight="1" x14ac:dyDescent="0.25">
      <c r="A34" s="124">
        <v>1</v>
      </c>
      <c r="B34" s="124">
        <v>2</v>
      </c>
      <c r="C34" s="124" t="s">
        <v>163</v>
      </c>
      <c r="D34" s="124" t="s">
        <v>164</v>
      </c>
      <c r="E34" s="8" t="s">
        <v>165</v>
      </c>
      <c r="F34" s="8" t="s">
        <v>67</v>
      </c>
      <c r="G34" s="8" t="s">
        <v>166</v>
      </c>
      <c r="H34" s="8" t="s">
        <v>106</v>
      </c>
      <c r="I34" s="8" t="s">
        <v>62</v>
      </c>
      <c r="J34" s="8" t="s">
        <v>71</v>
      </c>
      <c r="K34" s="9"/>
      <c r="L34" s="9"/>
      <c r="M34" s="30">
        <v>8</v>
      </c>
      <c r="N34" s="30">
        <v>0</v>
      </c>
      <c r="O34" s="30">
        <v>0</v>
      </c>
      <c r="P34" s="8">
        <f>SUM(O34)</f>
        <v>0</v>
      </c>
      <c r="Q34" s="8">
        <v>0</v>
      </c>
      <c r="R34" s="8">
        <f t="shared" si="13"/>
        <v>0</v>
      </c>
      <c r="S34" s="8">
        <v>0</v>
      </c>
      <c r="T34" s="8">
        <f>S23*0.1</f>
        <v>0</v>
      </c>
      <c r="U34" s="8">
        <f>SUM(R34+P34+N34+M34)</f>
        <v>8</v>
      </c>
      <c r="V34" s="124">
        <v>24</v>
      </c>
      <c r="W34" s="124">
        <v>3</v>
      </c>
      <c r="X34" s="9"/>
      <c r="Y34" s="9"/>
      <c r="Z34" s="9"/>
      <c r="AA34" s="9"/>
      <c r="AB34" s="9"/>
      <c r="AC34" s="8">
        <v>1</v>
      </c>
      <c r="AD34" s="8" t="s">
        <v>167</v>
      </c>
      <c r="AE34" s="9"/>
      <c r="AF34" s="9"/>
    </row>
    <row r="35" spans="1:32" ht="15.75" customHeight="1" x14ac:dyDescent="0.25">
      <c r="A35" s="122"/>
      <c r="B35" s="122"/>
      <c r="C35" s="122"/>
      <c r="D35" s="122"/>
      <c r="E35" s="124" t="s">
        <v>168</v>
      </c>
      <c r="F35" s="161" t="s">
        <v>169</v>
      </c>
      <c r="G35" s="124" t="s">
        <v>170</v>
      </c>
      <c r="H35" s="161" t="s">
        <v>171</v>
      </c>
      <c r="I35" s="124" t="s">
        <v>70</v>
      </c>
      <c r="J35" s="124" t="s">
        <v>71</v>
      </c>
      <c r="K35" s="125"/>
      <c r="L35" s="125"/>
      <c r="M35" s="124">
        <v>8</v>
      </c>
      <c r="N35" s="125"/>
      <c r="O35" s="125"/>
      <c r="P35" s="124">
        <f>SUM(O36)</f>
        <v>0</v>
      </c>
      <c r="Q35" s="125"/>
      <c r="R35" s="124">
        <f>Q36*0.5</f>
        <v>0</v>
      </c>
      <c r="S35" s="125"/>
      <c r="T35" s="124" t="e">
        <f>#REF!*0.1</f>
        <v>#REF!</v>
      </c>
      <c r="U35" s="124">
        <v>8</v>
      </c>
      <c r="V35" s="122"/>
      <c r="W35" s="122"/>
      <c r="X35" s="124">
        <v>1</v>
      </c>
      <c r="Y35" s="125"/>
      <c r="Z35" s="125"/>
      <c r="AA35" s="125"/>
      <c r="AB35" s="125"/>
      <c r="AC35" s="125"/>
      <c r="AD35" s="124" t="s">
        <v>172</v>
      </c>
      <c r="AE35" s="125"/>
      <c r="AF35" s="125"/>
    </row>
    <row r="36" spans="1:32" ht="36" customHeight="1" x14ac:dyDescent="0.25">
      <c r="A36" s="122"/>
      <c r="B36" s="122"/>
      <c r="C36" s="122"/>
      <c r="D36" s="122"/>
      <c r="E36" s="123"/>
      <c r="F36" s="162"/>
      <c r="G36" s="123"/>
      <c r="H36" s="162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87" customHeight="1" x14ac:dyDescent="0.25">
      <c r="A37" s="122"/>
      <c r="B37" s="122"/>
      <c r="C37" s="122"/>
      <c r="D37" s="122"/>
      <c r="E37" s="124" t="s">
        <v>173</v>
      </c>
      <c r="F37" s="144" t="s">
        <v>67</v>
      </c>
      <c r="G37" s="32" t="s">
        <v>134</v>
      </c>
      <c r="H37" s="33"/>
      <c r="I37" s="33"/>
      <c r="J37" s="34" t="s">
        <v>54</v>
      </c>
      <c r="K37" s="35" t="s">
        <v>55</v>
      </c>
      <c r="L37" s="33"/>
      <c r="M37" s="34">
        <v>1</v>
      </c>
      <c r="N37" s="33"/>
      <c r="O37" s="33"/>
      <c r="P37" s="33"/>
      <c r="Q37" s="33"/>
      <c r="R37" s="33"/>
      <c r="S37" s="33"/>
      <c r="T37" s="33"/>
      <c r="U37" s="127">
        <v>8</v>
      </c>
      <c r="V37" s="122"/>
      <c r="W37" s="122"/>
      <c r="X37" s="33"/>
      <c r="Y37" s="33"/>
      <c r="Z37" s="33"/>
      <c r="AA37" s="33"/>
      <c r="AB37" s="33"/>
      <c r="AC37" s="126">
        <v>1</v>
      </c>
      <c r="AD37" s="36"/>
      <c r="AE37" s="33"/>
      <c r="AF37" s="33"/>
    </row>
    <row r="38" spans="1:32" ht="87" customHeight="1" x14ac:dyDescent="0.25">
      <c r="A38" s="122"/>
      <c r="B38" s="122"/>
      <c r="C38" s="122"/>
      <c r="D38" s="122"/>
      <c r="E38" s="122"/>
      <c r="F38" s="123"/>
      <c r="G38" s="8" t="s">
        <v>174</v>
      </c>
      <c r="H38" s="37"/>
      <c r="I38" s="37"/>
      <c r="J38" s="30" t="s">
        <v>54</v>
      </c>
      <c r="K38" s="38"/>
      <c r="L38" s="37"/>
      <c r="M38" s="30">
        <v>3</v>
      </c>
      <c r="N38" s="37"/>
      <c r="O38" s="37"/>
      <c r="P38" s="37"/>
      <c r="Q38" s="37"/>
      <c r="R38" s="37"/>
      <c r="S38" s="37"/>
      <c r="T38" s="37"/>
      <c r="U38" s="122"/>
      <c r="V38" s="122"/>
      <c r="W38" s="122"/>
      <c r="X38" s="37"/>
      <c r="Y38" s="37"/>
      <c r="Z38" s="37"/>
      <c r="AA38" s="37"/>
      <c r="AB38" s="37"/>
      <c r="AC38" s="122"/>
      <c r="AD38" s="126" t="s">
        <v>175</v>
      </c>
      <c r="AE38" s="37"/>
      <c r="AF38" s="37"/>
    </row>
    <row r="39" spans="1:32" ht="83.25" customHeight="1" x14ac:dyDescent="0.25">
      <c r="A39" s="122"/>
      <c r="B39" s="122"/>
      <c r="C39" s="122"/>
      <c r="D39" s="122"/>
      <c r="E39" s="123"/>
      <c r="F39" s="39" t="s">
        <v>67</v>
      </c>
      <c r="G39" s="8" t="s">
        <v>176</v>
      </c>
      <c r="H39" s="8" t="s">
        <v>69</v>
      </c>
      <c r="I39" s="31" t="s">
        <v>100</v>
      </c>
      <c r="J39" s="21" t="s">
        <v>71</v>
      </c>
      <c r="K39" s="40"/>
      <c r="L39" s="41"/>
      <c r="M39" s="41"/>
      <c r="N39" s="42">
        <v>4</v>
      </c>
      <c r="O39" s="41"/>
      <c r="P39" s="41"/>
      <c r="Q39" s="41"/>
      <c r="R39" s="41"/>
      <c r="S39" s="41"/>
      <c r="T39" s="41"/>
      <c r="U39" s="123"/>
      <c r="V39" s="122"/>
      <c r="W39" s="122"/>
      <c r="X39" s="41"/>
      <c r="Y39" s="41"/>
      <c r="Z39" s="41"/>
      <c r="AA39" s="43"/>
      <c r="AB39" s="41"/>
      <c r="AC39" s="122"/>
      <c r="AD39" s="122"/>
      <c r="AE39" s="41"/>
      <c r="AF39" s="41"/>
    </row>
    <row r="40" spans="1:32" ht="150" customHeight="1" x14ac:dyDescent="0.25">
      <c r="A40" s="121">
        <v>1</v>
      </c>
      <c r="B40" s="121">
        <v>2</v>
      </c>
      <c r="C40" s="121" t="s">
        <v>177</v>
      </c>
      <c r="D40" s="121" t="s">
        <v>178</v>
      </c>
      <c r="E40" s="121" t="s">
        <v>179</v>
      </c>
      <c r="F40" s="121" t="s">
        <v>67</v>
      </c>
      <c r="G40" s="15" t="s">
        <v>180</v>
      </c>
      <c r="H40" s="15" t="s">
        <v>69</v>
      </c>
      <c r="I40" s="16" t="s">
        <v>100</v>
      </c>
      <c r="J40" s="15" t="s">
        <v>71</v>
      </c>
      <c r="K40" s="19"/>
      <c r="L40" s="19"/>
      <c r="M40" s="15">
        <v>2</v>
      </c>
      <c r="N40" s="19"/>
      <c r="O40" s="19"/>
      <c r="P40" s="19"/>
      <c r="Q40" s="19"/>
      <c r="R40" s="19"/>
      <c r="S40" s="19"/>
      <c r="T40" s="19"/>
      <c r="U40" s="16">
        <v>2</v>
      </c>
      <c r="V40" s="121">
        <v>16</v>
      </c>
      <c r="W40" s="121">
        <v>2</v>
      </c>
      <c r="X40" s="19"/>
      <c r="Y40" s="19"/>
      <c r="Z40" s="19"/>
      <c r="AA40" s="121">
        <v>1</v>
      </c>
      <c r="AB40" s="19"/>
      <c r="AC40" s="19"/>
      <c r="AD40" s="121" t="s">
        <v>181</v>
      </c>
      <c r="AE40" s="19"/>
      <c r="AF40" s="19"/>
    </row>
    <row r="41" spans="1:32" ht="70.5" customHeight="1" x14ac:dyDescent="0.25">
      <c r="A41" s="122"/>
      <c r="B41" s="122"/>
      <c r="C41" s="122"/>
      <c r="D41" s="122"/>
      <c r="E41" s="123"/>
      <c r="F41" s="123"/>
      <c r="G41" s="15" t="s">
        <v>182</v>
      </c>
      <c r="H41" s="19"/>
      <c r="I41" s="19"/>
      <c r="J41" s="11" t="s">
        <v>183</v>
      </c>
      <c r="K41" s="19"/>
      <c r="L41" s="19"/>
      <c r="M41" s="15">
        <v>6</v>
      </c>
      <c r="N41" s="19"/>
      <c r="O41" s="19"/>
      <c r="P41" s="19"/>
      <c r="Q41" s="19"/>
      <c r="R41" s="19"/>
      <c r="S41" s="19"/>
      <c r="T41" s="19"/>
      <c r="U41" s="16">
        <v>6</v>
      </c>
      <c r="V41" s="122"/>
      <c r="W41" s="122"/>
      <c r="X41" s="19"/>
      <c r="Y41" s="19"/>
      <c r="Z41" s="19"/>
      <c r="AA41" s="122"/>
      <c r="AB41" s="19"/>
      <c r="AC41" s="19"/>
      <c r="AD41" s="122"/>
      <c r="AE41" s="19"/>
      <c r="AF41" s="19"/>
    </row>
    <row r="42" spans="1:32" ht="60" customHeight="1" x14ac:dyDescent="0.25">
      <c r="A42" s="122"/>
      <c r="B42" s="122"/>
      <c r="C42" s="122"/>
      <c r="D42" s="122"/>
      <c r="E42" s="121" t="s">
        <v>184</v>
      </c>
      <c r="F42" s="121" t="s">
        <v>67</v>
      </c>
      <c r="G42" s="15" t="s">
        <v>185</v>
      </c>
      <c r="H42" s="15" t="s">
        <v>131</v>
      </c>
      <c r="I42" s="16" t="s">
        <v>70</v>
      </c>
      <c r="J42" s="15" t="s">
        <v>71</v>
      </c>
      <c r="K42" s="19"/>
      <c r="L42" s="19"/>
      <c r="M42" s="15">
        <v>2</v>
      </c>
      <c r="N42" s="19"/>
      <c r="O42" s="19"/>
      <c r="P42" s="19"/>
      <c r="Q42" s="19"/>
      <c r="R42" s="19"/>
      <c r="S42" s="19"/>
      <c r="T42" s="19"/>
      <c r="U42" s="16">
        <v>2</v>
      </c>
      <c r="V42" s="122"/>
      <c r="W42" s="122"/>
      <c r="X42" s="19"/>
      <c r="Y42" s="19"/>
      <c r="Z42" s="19"/>
      <c r="AA42" s="121">
        <v>1</v>
      </c>
      <c r="AB42" s="19"/>
      <c r="AC42" s="19"/>
      <c r="AD42" s="122"/>
      <c r="AE42" s="19"/>
      <c r="AF42" s="19"/>
    </row>
    <row r="43" spans="1:32" ht="54.75" customHeight="1" x14ac:dyDescent="0.25">
      <c r="A43" s="123"/>
      <c r="B43" s="123"/>
      <c r="C43" s="123"/>
      <c r="D43" s="123"/>
      <c r="E43" s="123"/>
      <c r="F43" s="123"/>
      <c r="G43" s="15" t="s">
        <v>182</v>
      </c>
      <c r="H43" s="19"/>
      <c r="I43" s="19"/>
      <c r="J43" s="11" t="s">
        <v>183</v>
      </c>
      <c r="K43" s="15" t="s">
        <v>55</v>
      </c>
      <c r="L43" s="19"/>
      <c r="M43" s="15">
        <v>6</v>
      </c>
      <c r="N43" s="19"/>
      <c r="O43" s="19"/>
      <c r="P43" s="15">
        <f>SUM(O43)</f>
        <v>0</v>
      </c>
      <c r="Q43" s="19"/>
      <c r="R43" s="15">
        <f>Q43*0.5</f>
        <v>0</v>
      </c>
      <c r="S43" s="19"/>
      <c r="T43" s="19"/>
      <c r="U43" s="15">
        <v>6</v>
      </c>
      <c r="V43" s="123"/>
      <c r="W43" s="123"/>
      <c r="X43" s="19"/>
      <c r="Y43" s="19"/>
      <c r="Z43" s="19"/>
      <c r="AA43" s="123"/>
      <c r="AB43" s="19"/>
      <c r="AC43" s="19"/>
      <c r="AD43" s="123"/>
      <c r="AE43" s="19"/>
      <c r="AF43" s="19"/>
    </row>
    <row r="44" spans="1:32" ht="15.75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5">
        <f t="shared" ref="W44:AC44" si="14">SUM(W5:W43)</f>
        <v>54</v>
      </c>
      <c r="X44" s="45">
        <f t="shared" si="14"/>
        <v>27</v>
      </c>
      <c r="Y44" s="45">
        <f t="shared" si="14"/>
        <v>18</v>
      </c>
      <c r="Z44" s="45">
        <f t="shared" si="14"/>
        <v>2</v>
      </c>
      <c r="AA44" s="45">
        <f t="shared" si="14"/>
        <v>2</v>
      </c>
      <c r="AB44" s="45">
        <f t="shared" si="14"/>
        <v>3</v>
      </c>
      <c r="AC44" s="45">
        <f t="shared" si="14"/>
        <v>2</v>
      </c>
      <c r="AD44" s="44"/>
      <c r="AE44" s="44"/>
      <c r="AF44" s="44"/>
    </row>
    <row r="45" spans="1:32" ht="15.75" customHeight="1" x14ac:dyDescent="0.25">
      <c r="A45" s="22"/>
      <c r="B45" s="22" t="s">
        <v>186</v>
      </c>
      <c r="C45" s="22"/>
      <c r="D45" s="46"/>
      <c r="E45" s="22"/>
      <c r="F45" s="22"/>
      <c r="G45" s="22" t="s">
        <v>187</v>
      </c>
      <c r="H45" s="46"/>
      <c r="I45" s="22"/>
      <c r="J45" s="22"/>
      <c r="K45" s="22"/>
      <c r="L45" s="22"/>
      <c r="M45" s="46"/>
      <c r="N45" s="46"/>
      <c r="O45" s="46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ht="15.75" customHeight="1" x14ac:dyDescent="0.25">
      <c r="A46" s="47"/>
      <c r="B46" s="47" t="s">
        <v>188</v>
      </c>
      <c r="C46" s="47"/>
      <c r="D46" s="47" t="s">
        <v>189</v>
      </c>
      <c r="E46" s="47"/>
      <c r="F46" s="47"/>
      <c r="G46" s="47" t="s">
        <v>63</v>
      </c>
      <c r="H46" s="47" t="s">
        <v>190</v>
      </c>
      <c r="I46" s="47"/>
      <c r="J46" s="47"/>
      <c r="K46" s="47"/>
      <c r="L46" s="145" t="s">
        <v>191</v>
      </c>
      <c r="M46" s="130"/>
      <c r="N46" s="130"/>
      <c r="O46" s="129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</row>
    <row r="47" spans="1:32" ht="15.75" customHeight="1" x14ac:dyDescent="0.25">
      <c r="A47" s="47"/>
      <c r="B47" s="47" t="s">
        <v>192</v>
      </c>
      <c r="C47" s="47"/>
      <c r="D47" s="47" t="s">
        <v>193</v>
      </c>
      <c r="E47" s="47"/>
      <c r="F47" s="47"/>
      <c r="G47" s="47" t="s">
        <v>71</v>
      </c>
      <c r="H47" s="47" t="s">
        <v>194</v>
      </c>
      <c r="I47" s="47"/>
      <c r="J47" s="47"/>
      <c r="K47" s="47"/>
      <c r="L47" s="145" t="s">
        <v>195</v>
      </c>
      <c r="M47" s="130"/>
      <c r="N47" s="130"/>
      <c r="O47" s="129"/>
      <c r="P47" s="47"/>
      <c r="Q47" s="48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</row>
    <row r="48" spans="1:32" ht="15.75" customHeight="1" x14ac:dyDescent="0.25">
      <c r="A48" s="47"/>
      <c r="B48" s="47" t="s">
        <v>196</v>
      </c>
      <c r="C48" s="47"/>
      <c r="D48" s="47" t="s">
        <v>197</v>
      </c>
      <c r="E48" s="47"/>
      <c r="F48" s="47"/>
      <c r="G48" s="47" t="s">
        <v>198</v>
      </c>
      <c r="H48" s="47" t="s">
        <v>199</v>
      </c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</row>
    <row r="49" spans="1:32" ht="15.75" customHeight="1" x14ac:dyDescent="0.25">
      <c r="A49" s="47"/>
      <c r="B49" s="47" t="s">
        <v>200</v>
      </c>
      <c r="C49" s="47"/>
      <c r="D49" s="47" t="s">
        <v>201</v>
      </c>
      <c r="E49" s="47"/>
      <c r="F49" s="47"/>
      <c r="G49" s="47" t="s">
        <v>121</v>
      </c>
      <c r="H49" s="47" t="s">
        <v>202</v>
      </c>
      <c r="I49" s="47"/>
      <c r="J49" s="47"/>
      <c r="K49" s="47"/>
      <c r="L49" s="47"/>
      <c r="M49" s="47"/>
      <c r="N49" s="47"/>
      <c r="O49" s="47"/>
      <c r="P49" s="47"/>
      <c r="Q49" s="48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</row>
    <row r="50" spans="1:32" ht="15.75" customHeight="1" x14ac:dyDescent="0.25">
      <c r="A50" s="47"/>
      <c r="B50" s="47" t="s">
        <v>203</v>
      </c>
      <c r="C50" s="47"/>
      <c r="D50" s="47" t="s">
        <v>204</v>
      </c>
      <c r="E50" s="47"/>
      <c r="F50" s="47"/>
      <c r="G50" s="47" t="s">
        <v>113</v>
      </c>
      <c r="H50" s="47" t="s">
        <v>205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</row>
    <row r="51" spans="1:32" ht="15.75" customHeight="1" x14ac:dyDescent="0.25">
      <c r="A51" s="47"/>
      <c r="B51" s="47" t="s">
        <v>206</v>
      </c>
      <c r="C51" s="47"/>
      <c r="D51" s="47" t="s">
        <v>207</v>
      </c>
      <c r="E51" s="47"/>
      <c r="F51" s="47"/>
      <c r="G51" s="47" t="s">
        <v>208</v>
      </c>
      <c r="H51" s="47" t="s">
        <v>209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</row>
    <row r="52" spans="1:32" ht="15.75" customHeight="1" x14ac:dyDescent="0.25">
      <c r="A52" s="47"/>
      <c r="B52" s="47"/>
      <c r="C52" s="47"/>
      <c r="D52" s="47"/>
      <c r="E52" s="47"/>
      <c r="F52" s="47"/>
      <c r="G52" s="47" t="s">
        <v>54</v>
      </c>
      <c r="H52" s="47" t="s">
        <v>210</v>
      </c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</row>
    <row r="53" spans="1:32" ht="15.75" customHeight="1" x14ac:dyDescent="0.25">
      <c r="A53" s="47"/>
      <c r="B53" s="47"/>
      <c r="C53" s="47"/>
      <c r="D53" s="47"/>
      <c r="E53" s="47"/>
      <c r="F53" s="47"/>
      <c r="G53" s="47" t="s">
        <v>211</v>
      </c>
      <c r="H53" s="47" t="s">
        <v>212</v>
      </c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</row>
    <row r="54" spans="1:32" ht="15.75" customHeight="1" x14ac:dyDescent="0.25">
      <c r="A54" s="47"/>
      <c r="B54" s="47"/>
      <c r="C54" s="47"/>
      <c r="D54" s="47"/>
      <c r="E54" s="47"/>
      <c r="F54" s="47"/>
      <c r="G54" s="47" t="s">
        <v>213</v>
      </c>
      <c r="H54" s="47" t="s">
        <v>214</v>
      </c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</row>
    <row r="55" spans="1:32" ht="15.75" customHeight="1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</row>
    <row r="56" spans="1:32" ht="15.75" customHeight="1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</row>
    <row r="57" spans="1:32" ht="15.75" customHeight="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</row>
    <row r="58" spans="1:32" ht="15.75" customHeight="1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</row>
    <row r="59" spans="1:32" ht="15.75" customHeight="1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15.75" customHeight="1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.75" customHeight="1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</row>
    <row r="62" spans="1:32" ht="15.75" customHeight="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</row>
    <row r="63" spans="1:32" ht="15.75" customHeight="1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</row>
    <row r="64" spans="1:32" ht="15.75" customHeight="1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</row>
    <row r="65" spans="1:32" ht="15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</row>
    <row r="66" spans="1:32" ht="15.75" customHeight="1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</row>
    <row r="67" spans="1:32" ht="15.75" customHeight="1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</row>
    <row r="68" spans="1:32" ht="15.75" customHeight="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</row>
    <row r="69" spans="1:32" ht="15.75" customHeight="1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</row>
    <row r="70" spans="1:32" ht="15.75" customHeight="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</row>
    <row r="71" spans="1:32" ht="15.75" customHeight="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spans="1:32" ht="15.75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</row>
    <row r="73" spans="1:32" ht="15.75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</row>
    <row r="74" spans="1:32" ht="15.7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</row>
    <row r="75" spans="1:32" ht="15.75" customHeight="1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</row>
    <row r="76" spans="1:32" ht="15.75" customHeight="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</row>
    <row r="77" spans="1:32" ht="15.75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</row>
    <row r="78" spans="1:32" ht="15.75" customHeight="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</row>
    <row r="79" spans="1:32" ht="15.75" customHeight="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</row>
    <row r="80" spans="1:32" ht="15.75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</row>
    <row r="81" spans="1:32" ht="15.75" customHeight="1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</row>
    <row r="82" spans="1:32" ht="15.75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</row>
    <row r="83" spans="1:32" ht="15.75" customHeight="1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</row>
    <row r="84" spans="1:32" ht="15.75" customHeight="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</row>
    <row r="85" spans="1:32" ht="15.75" customHeight="1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</row>
    <row r="86" spans="1:32" ht="15.75" customHeight="1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</row>
    <row r="87" spans="1:32" ht="15.7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</row>
    <row r="88" spans="1:32" ht="15.75" customHeight="1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</row>
    <row r="89" spans="1:32" ht="15.75" customHeight="1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</row>
    <row r="90" spans="1:32" ht="15.75" customHeight="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</row>
    <row r="91" spans="1:32" ht="15.75" customHeight="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</row>
    <row r="92" spans="1:32" ht="15.75" customHeight="1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</row>
    <row r="93" spans="1:32" ht="15.75" customHeight="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</row>
    <row r="94" spans="1:32" ht="15.75" customHeight="1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</row>
    <row r="95" spans="1:32" ht="15.75" customHeight="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</row>
    <row r="96" spans="1:32" ht="15.7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</row>
    <row r="97" spans="1:32" ht="15.75" customHeight="1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</row>
    <row r="98" spans="1:32" ht="15.75" customHeight="1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</row>
    <row r="99" spans="1:32" ht="15.75" customHeight="1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</row>
    <row r="100" spans="1:32" ht="15.75" customHeight="1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</row>
    <row r="101" spans="1:32" ht="15.75" customHeight="1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2" spans="1:32" ht="15.75" customHeight="1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</row>
    <row r="103" spans="1:32" ht="15.75" customHeight="1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</row>
    <row r="104" spans="1:32" ht="15.75" customHeight="1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</row>
    <row r="105" spans="1:32" ht="15.75" customHeight="1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</row>
    <row r="106" spans="1:32" ht="15.75" customHeight="1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</row>
    <row r="107" spans="1:32" ht="15.75" customHeight="1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</row>
    <row r="108" spans="1:32" ht="15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</row>
    <row r="109" spans="1:32" ht="15.75" customHeight="1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</row>
    <row r="110" spans="1:32" ht="15.75" customHeight="1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</row>
    <row r="111" spans="1:32" ht="15.75" customHeight="1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</row>
    <row r="112" spans="1:32" ht="15.75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</row>
    <row r="113" spans="1:32" ht="15.75" customHeight="1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</row>
    <row r="114" spans="1:32" ht="15.75" customHeigh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</row>
    <row r="115" spans="1:32" ht="15.75" customHeigh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</row>
    <row r="116" spans="1:32" ht="15.75" customHeight="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</row>
    <row r="117" spans="1:32" ht="15.75" customHeight="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</row>
    <row r="118" spans="1:32" ht="15.75" customHeight="1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</row>
    <row r="119" spans="1:32" ht="15.75" customHeight="1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</row>
    <row r="120" spans="1:32" ht="15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</row>
    <row r="121" spans="1:32" ht="15.75" customHeight="1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</row>
    <row r="122" spans="1:32" ht="15.75" customHeight="1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</row>
    <row r="123" spans="1:32" ht="15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</row>
    <row r="124" spans="1:32" ht="15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</row>
    <row r="125" spans="1:32" ht="15.75" customHeight="1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</row>
    <row r="126" spans="1:32" ht="15.75" customHeight="1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</row>
    <row r="127" spans="1:32" ht="15.75" customHeight="1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</row>
    <row r="128" spans="1:32" ht="15.75" customHeight="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</row>
    <row r="129" spans="1:32" ht="15.75" customHeight="1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</row>
    <row r="130" spans="1:32" ht="15.75" customHeight="1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</row>
    <row r="131" spans="1:32" ht="15.75" customHeight="1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</row>
    <row r="132" spans="1:32" ht="15.7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</row>
    <row r="133" spans="1:32" ht="15.7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</row>
    <row r="134" spans="1:32" ht="15.75" customHeight="1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</row>
    <row r="135" spans="1:32" ht="15.75" customHeight="1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</row>
    <row r="136" spans="1:32" ht="15.7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</row>
    <row r="137" spans="1:32" ht="15.75" customHeight="1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</row>
    <row r="138" spans="1:32" ht="15.75" customHeight="1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</row>
    <row r="139" spans="1:32" ht="15.75" customHeight="1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</row>
    <row r="140" spans="1:32" ht="15.75" customHeight="1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</row>
    <row r="141" spans="1:32" ht="15.75" customHeight="1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</row>
    <row r="142" spans="1:32" ht="15.75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</row>
    <row r="143" spans="1:32" ht="15.7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</row>
    <row r="144" spans="1:32" ht="15.75" customHeight="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</row>
    <row r="145" spans="1:32" ht="15.75" customHeight="1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</row>
    <row r="146" spans="1:32" ht="15.7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</row>
    <row r="147" spans="1:32" ht="15.75" customHeight="1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</row>
    <row r="148" spans="1:32" ht="15.7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</row>
    <row r="149" spans="1:32" ht="15.75" customHeight="1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</row>
    <row r="150" spans="1:32" ht="15.75" customHeight="1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</row>
    <row r="151" spans="1:32" ht="15.75" customHeight="1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</row>
    <row r="152" spans="1:32" ht="15.75" customHeight="1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</row>
    <row r="153" spans="1:32" ht="15.75" customHeight="1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</row>
    <row r="154" spans="1:32" ht="15.75" customHeight="1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</row>
    <row r="155" spans="1:32" ht="15.75" customHeight="1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</row>
    <row r="156" spans="1:32" ht="15.75" customHeight="1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</row>
    <row r="157" spans="1:32" ht="15.75" customHeight="1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</row>
    <row r="158" spans="1:32" ht="15.75" customHeight="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</row>
    <row r="159" spans="1:32" ht="15.75" customHeight="1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</row>
    <row r="160" spans="1:32" ht="15.75" customHeight="1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</row>
    <row r="161" spans="1:32" ht="15.75" customHeight="1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</row>
    <row r="162" spans="1:32" ht="15.75" customHeight="1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</row>
    <row r="163" spans="1:32" ht="15.75" customHeight="1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</row>
    <row r="164" spans="1:32" ht="15.75" customHeight="1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</row>
    <row r="165" spans="1:32" ht="15.75" customHeight="1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</row>
    <row r="166" spans="1:32" ht="15.75" customHeight="1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</row>
    <row r="167" spans="1:32" ht="15.75" customHeight="1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</row>
    <row r="168" spans="1:32" ht="15.75" customHeight="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</row>
    <row r="169" spans="1:32" ht="15.75" customHeight="1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</row>
    <row r="170" spans="1:32" ht="15.75" customHeight="1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</row>
    <row r="171" spans="1:32" ht="15.75" customHeight="1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</row>
    <row r="172" spans="1:32" ht="15.75" customHeight="1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</row>
    <row r="173" spans="1:32" ht="15.75" customHeight="1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</row>
    <row r="174" spans="1:32" ht="15.75" customHeight="1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</row>
    <row r="175" spans="1:32" ht="15.75" customHeight="1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</row>
    <row r="176" spans="1:32" ht="15.75" customHeight="1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</row>
    <row r="177" spans="1:32" ht="15.75" customHeight="1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</row>
    <row r="178" spans="1:32" ht="15.75" customHeight="1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</row>
    <row r="179" spans="1:32" ht="15.75" customHeight="1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</row>
    <row r="180" spans="1:32" ht="15.75" customHeight="1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</row>
    <row r="181" spans="1:32" ht="15.75" customHeight="1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</row>
    <row r="182" spans="1:32" ht="15.75" customHeight="1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</row>
    <row r="183" spans="1:32" ht="15.75" customHeight="1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</row>
    <row r="184" spans="1:32" ht="15.75" customHeight="1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</row>
    <row r="185" spans="1:32" ht="15.75" customHeight="1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</row>
    <row r="186" spans="1:32" ht="15.75" customHeight="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</row>
    <row r="187" spans="1:32" ht="15.75" customHeigh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</row>
    <row r="188" spans="1:32" ht="15.75" customHeight="1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</row>
    <row r="189" spans="1:32" ht="15.75" customHeight="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</row>
    <row r="190" spans="1:32" ht="15.75" customHeight="1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</row>
    <row r="191" spans="1:32" ht="15.75" customHeight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</row>
    <row r="192" spans="1:32" ht="15.75" customHeight="1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</row>
    <row r="193" spans="1:32" ht="15.75" customHeight="1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</row>
    <row r="194" spans="1:32" ht="15.75" customHeight="1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</row>
    <row r="195" spans="1:32" ht="15.75" customHeight="1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</row>
    <row r="196" spans="1:32" ht="15.75" customHeight="1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</row>
    <row r="197" spans="1:32" ht="15.75" customHeight="1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</row>
    <row r="198" spans="1:32" ht="15.75" customHeight="1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</row>
    <row r="199" spans="1:32" ht="15.75" customHeight="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</row>
    <row r="200" spans="1:32" ht="15.75" customHeight="1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</row>
    <row r="201" spans="1:32" ht="15.75" customHeight="1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</row>
    <row r="202" spans="1:32" ht="15.75" customHeight="1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</row>
    <row r="203" spans="1:32" ht="15.75" customHeight="1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</row>
    <row r="204" spans="1:32" ht="15.75" customHeight="1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</row>
    <row r="205" spans="1:32" ht="15.75" customHeight="1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</row>
    <row r="206" spans="1:32" ht="15.75" customHeight="1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</row>
    <row r="207" spans="1:32" ht="15.75" customHeight="1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</row>
    <row r="208" spans="1:32" ht="15.75" customHeight="1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</row>
    <row r="209" spans="1:32" ht="15.75" customHeight="1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</row>
    <row r="210" spans="1:32" ht="15.75" customHeight="1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</row>
    <row r="211" spans="1:32" ht="15.75" customHeight="1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</row>
    <row r="212" spans="1:32" ht="15.75" customHeight="1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</row>
    <row r="213" spans="1:32" ht="15.75" customHeight="1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</row>
    <row r="214" spans="1:32" ht="15.75" customHeight="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</row>
    <row r="215" spans="1:32" ht="15.75" customHeight="1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</row>
    <row r="216" spans="1:32" ht="15.75" customHeight="1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</row>
    <row r="217" spans="1:32" ht="15.75" customHeight="1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</row>
    <row r="218" spans="1:32" ht="15.75" customHeight="1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</row>
    <row r="219" spans="1:32" ht="15.75" customHeight="1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</row>
    <row r="220" spans="1:32" ht="15.75" customHeight="1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</row>
    <row r="221" spans="1:32" ht="15.75" customHeight="1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</row>
    <row r="222" spans="1:32" ht="15.75" customHeight="1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</row>
    <row r="223" spans="1:32" ht="15.75" customHeight="1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</row>
    <row r="224" spans="1:32" ht="15.75" customHeight="1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</row>
    <row r="225" spans="1:32" ht="15.75" customHeight="1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</row>
    <row r="226" spans="1:32" ht="15.75" customHeight="1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</row>
    <row r="227" spans="1:32" ht="15.75" customHeight="1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</row>
    <row r="228" spans="1:32" ht="15.75" customHeight="1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</row>
    <row r="229" spans="1:32" ht="15.75" customHeight="1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</row>
    <row r="230" spans="1:32" ht="15.75" customHeight="1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</row>
    <row r="231" spans="1:32" ht="15.75" customHeight="1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</row>
    <row r="232" spans="1:32" ht="15.75" customHeight="1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</row>
    <row r="233" spans="1:32" ht="15.75" customHeight="1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</row>
    <row r="234" spans="1:32" ht="15.75" customHeight="1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</row>
    <row r="235" spans="1:32" ht="15.75" customHeight="1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</row>
    <row r="236" spans="1:32" ht="15.75" customHeight="1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</row>
    <row r="237" spans="1:32" ht="15.75" customHeight="1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</row>
    <row r="238" spans="1:32" ht="15.75" customHeight="1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</row>
    <row r="239" spans="1:32" ht="15.75" customHeight="1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</row>
    <row r="240" spans="1:32" ht="15.75" customHeight="1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</row>
    <row r="241" spans="1:32" ht="15.75" customHeight="1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</row>
    <row r="242" spans="1:32" ht="15.75" customHeight="1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</row>
    <row r="243" spans="1:32" ht="15.75" customHeight="1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</row>
    <row r="244" spans="1:32" ht="15.75" customHeight="1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</row>
    <row r="245" spans="1:32" ht="15.75" customHeight="1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</row>
    <row r="246" spans="1:32" ht="15.75" customHeight="1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</row>
    <row r="247" spans="1:32" ht="15.75" customHeight="1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</row>
    <row r="248" spans="1:32" ht="15.75" customHeight="1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</row>
    <row r="249" spans="1:32" ht="15.75" customHeight="1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</row>
    <row r="250" spans="1:32" ht="15.75" customHeight="1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</row>
    <row r="251" spans="1:32" ht="15.75" customHeight="1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</row>
    <row r="252" spans="1:32" ht="15.75" customHeight="1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</row>
    <row r="253" spans="1:32" ht="15.75" customHeight="1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</row>
    <row r="254" spans="1:32" ht="15.75" customHeight="1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</row>
    <row r="255" spans="1:32" ht="15.75" customHeight="1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</row>
    <row r="256" spans="1:32" ht="15.75" customHeight="1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</row>
    <row r="257" spans="1:32" ht="15.75" customHeight="1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</row>
    <row r="258" spans="1:32" ht="15.75" customHeight="1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</row>
    <row r="259" spans="1:32" ht="15.75" customHeight="1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</row>
    <row r="260" spans="1:32" ht="15.75" customHeight="1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</row>
    <row r="261" spans="1:32" ht="15.75" customHeight="1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</row>
    <row r="262" spans="1:32" ht="15.75" customHeight="1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</row>
    <row r="263" spans="1:32" ht="15.75" customHeight="1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</row>
    <row r="264" spans="1:32" ht="15.75" customHeight="1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</row>
    <row r="265" spans="1:32" ht="15.75" customHeight="1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</row>
    <row r="266" spans="1:32" ht="15.75" customHeight="1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</row>
    <row r="267" spans="1:32" ht="15.75" customHeight="1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</row>
    <row r="268" spans="1:32" ht="15.75" customHeight="1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</row>
    <row r="269" spans="1:32" ht="15.75" customHeight="1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</row>
    <row r="270" spans="1:32" ht="15.75" customHeight="1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</row>
    <row r="271" spans="1:32" ht="15.75" customHeight="1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</row>
    <row r="272" spans="1:32" ht="15.75" customHeight="1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</row>
    <row r="273" spans="1:32" ht="15.75" customHeight="1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</row>
    <row r="274" spans="1:32" ht="15.75" customHeight="1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</row>
    <row r="275" spans="1:32" ht="15.75" customHeight="1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</row>
    <row r="276" spans="1:32" ht="15.75" customHeight="1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</row>
    <row r="277" spans="1:32" ht="15.75" customHeight="1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</row>
    <row r="278" spans="1:32" ht="15.75" customHeight="1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</row>
    <row r="279" spans="1:32" ht="15.75" customHeight="1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</row>
    <row r="280" spans="1:32" ht="15.75" customHeight="1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</row>
    <row r="281" spans="1:32" ht="15.75" customHeight="1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</row>
    <row r="282" spans="1:32" ht="15.75" customHeight="1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</row>
    <row r="283" spans="1:32" ht="15.75" customHeight="1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</row>
    <row r="284" spans="1:32" ht="15.75" customHeight="1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</row>
    <row r="285" spans="1:32" ht="15.75" customHeight="1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</row>
    <row r="286" spans="1:32" ht="15.75" customHeight="1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</row>
    <row r="287" spans="1:32" ht="15.75" customHeight="1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</row>
    <row r="288" spans="1:32" ht="15.75" customHeight="1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</row>
    <row r="289" spans="1:32" ht="15.75" customHeight="1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</row>
    <row r="290" spans="1:32" ht="15.75" customHeight="1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</row>
    <row r="291" spans="1:32" ht="15.75" customHeight="1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</row>
    <row r="292" spans="1:32" ht="15.75" customHeight="1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</row>
    <row r="293" spans="1:32" ht="15.75" customHeight="1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</row>
    <row r="294" spans="1:32" ht="15.75" customHeight="1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</row>
    <row r="295" spans="1:32" ht="15.75" customHeight="1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</row>
    <row r="296" spans="1:32" ht="15.75" customHeight="1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</row>
    <row r="297" spans="1:32" ht="15.75" customHeight="1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</row>
    <row r="298" spans="1:32" ht="15.75" customHeight="1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</row>
    <row r="299" spans="1:32" ht="15.75" customHeight="1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</row>
    <row r="300" spans="1:32" ht="15.75" customHeight="1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</row>
    <row r="301" spans="1:32" ht="15.75" customHeight="1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</row>
    <row r="302" spans="1:32" ht="15.75" customHeight="1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</row>
    <row r="303" spans="1:32" ht="15.75" customHeight="1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</row>
    <row r="304" spans="1:32" ht="15.75" customHeight="1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</row>
    <row r="305" spans="1:32" ht="15.75" customHeight="1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</row>
    <row r="306" spans="1:32" ht="15.75" customHeight="1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</row>
    <row r="307" spans="1:32" ht="15.75" customHeight="1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</row>
    <row r="308" spans="1:32" ht="15.75" customHeight="1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</row>
    <row r="309" spans="1:32" ht="15.75" customHeight="1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</row>
    <row r="310" spans="1:32" ht="15.75" customHeight="1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</row>
    <row r="311" spans="1:32" ht="15.75" customHeight="1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</row>
    <row r="312" spans="1:32" ht="15.75" customHeight="1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</row>
    <row r="313" spans="1:32" ht="15.75" customHeight="1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</row>
    <row r="314" spans="1:32" ht="15.75" customHeight="1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</row>
    <row r="315" spans="1:32" ht="15.75" customHeight="1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</row>
    <row r="316" spans="1:32" ht="15.75" customHeight="1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</row>
    <row r="317" spans="1:32" ht="15.75" customHeight="1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</row>
    <row r="318" spans="1:32" ht="15.75" customHeight="1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</row>
    <row r="319" spans="1:32" ht="15.75" customHeight="1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</row>
    <row r="320" spans="1:32" ht="15.75" customHeight="1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</row>
    <row r="321" spans="1:32" ht="15.75" customHeight="1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</row>
    <row r="322" spans="1:32" ht="15.75" customHeight="1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</row>
    <row r="323" spans="1:32" ht="15.75" customHeight="1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</row>
    <row r="324" spans="1:32" ht="15.75" customHeight="1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</row>
    <row r="325" spans="1:32" ht="15.75" customHeight="1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</row>
    <row r="326" spans="1:32" ht="15.75" customHeight="1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</row>
    <row r="327" spans="1:32" ht="15.75" customHeight="1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</row>
    <row r="328" spans="1:32" ht="15.75" customHeight="1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</row>
    <row r="329" spans="1:32" ht="15.75" customHeight="1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</row>
    <row r="330" spans="1:32" ht="15.75" customHeight="1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</row>
    <row r="331" spans="1:32" ht="15.75" customHeight="1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</row>
    <row r="332" spans="1:32" ht="15.75" customHeight="1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</row>
    <row r="333" spans="1:32" ht="15.75" customHeight="1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</row>
    <row r="334" spans="1:32" ht="15.75" customHeight="1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</row>
    <row r="335" spans="1:32" ht="15.75" customHeight="1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</row>
    <row r="336" spans="1:32" ht="15.75" customHeight="1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</row>
    <row r="337" spans="1:32" ht="15.75" customHeight="1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</row>
    <row r="338" spans="1:32" ht="15.75" customHeight="1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</row>
    <row r="339" spans="1:32" ht="15.75" customHeight="1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</row>
    <row r="340" spans="1:32" ht="15.75" customHeight="1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</row>
    <row r="341" spans="1:32" ht="15.75" customHeight="1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</row>
    <row r="342" spans="1:32" ht="15.75" customHeight="1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</row>
    <row r="343" spans="1:32" ht="15.75" customHeight="1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</row>
    <row r="344" spans="1:32" ht="15.75" customHeight="1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</row>
    <row r="345" spans="1:32" ht="15.75" customHeight="1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</row>
    <row r="346" spans="1:32" ht="15.75" customHeight="1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</row>
    <row r="347" spans="1:32" ht="15.75" customHeight="1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</row>
    <row r="348" spans="1:32" ht="15.75" customHeight="1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</row>
    <row r="349" spans="1:32" ht="15.75" customHeight="1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</row>
    <row r="350" spans="1:32" ht="15.75" customHeight="1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</row>
    <row r="351" spans="1:32" ht="15.75" customHeight="1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</row>
    <row r="352" spans="1:32" ht="15.75" customHeight="1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</row>
    <row r="353" spans="1:32" ht="15.75" customHeight="1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</row>
    <row r="354" spans="1:32" ht="15.75" customHeight="1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</row>
    <row r="355" spans="1:32" ht="15.75" customHeight="1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</row>
    <row r="356" spans="1:32" ht="15.75" customHeight="1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</row>
    <row r="357" spans="1:32" ht="15.75" customHeight="1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</row>
    <row r="358" spans="1:32" ht="15.75" customHeight="1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</row>
    <row r="359" spans="1:32" ht="15.75" customHeight="1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</row>
    <row r="360" spans="1:32" ht="15.75" customHeight="1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</row>
    <row r="361" spans="1:32" ht="15.75" customHeight="1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</row>
    <row r="362" spans="1:32" ht="15.75" customHeight="1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</row>
    <row r="363" spans="1:32" ht="15.75" customHeight="1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</row>
    <row r="364" spans="1:32" ht="15.75" customHeight="1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</row>
    <row r="365" spans="1:32" ht="15.75" customHeight="1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</row>
    <row r="366" spans="1:32" ht="15.75" customHeight="1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</row>
    <row r="367" spans="1:32" ht="15.75" customHeight="1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</row>
    <row r="368" spans="1:32" ht="15.75" customHeight="1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</row>
    <row r="369" spans="1:32" ht="15.75" customHeight="1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</row>
    <row r="370" spans="1:32" ht="15.75" customHeight="1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</row>
    <row r="371" spans="1:32" ht="15.75" customHeight="1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</row>
    <row r="372" spans="1:32" ht="15.75" customHeight="1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</row>
    <row r="373" spans="1:32" ht="15.75" customHeight="1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</row>
    <row r="374" spans="1:32" ht="15.75" customHeight="1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</row>
    <row r="375" spans="1:32" ht="15.75" customHeight="1" x14ac:dyDescent="0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</row>
    <row r="376" spans="1:32" ht="15.75" customHeight="1" x14ac:dyDescent="0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</row>
    <row r="377" spans="1:32" ht="15.75" customHeight="1" x14ac:dyDescent="0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</row>
    <row r="378" spans="1:32" ht="15.75" customHeight="1" x14ac:dyDescent="0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</row>
    <row r="379" spans="1:32" ht="15.75" customHeight="1" x14ac:dyDescent="0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</row>
    <row r="380" spans="1:32" ht="15.75" customHeight="1" x14ac:dyDescent="0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</row>
    <row r="381" spans="1:32" ht="15.75" customHeight="1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</row>
    <row r="382" spans="1:32" ht="15.75" customHeight="1" x14ac:dyDescent="0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</row>
    <row r="383" spans="1:32" ht="15.75" customHeight="1" x14ac:dyDescent="0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</row>
    <row r="384" spans="1:32" ht="15.75" customHeight="1" x14ac:dyDescent="0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</row>
    <row r="385" spans="1:32" ht="15.75" customHeight="1" x14ac:dyDescent="0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</row>
    <row r="386" spans="1:32" ht="15.75" customHeight="1" x14ac:dyDescent="0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</row>
    <row r="387" spans="1:32" ht="15.75" customHeight="1" x14ac:dyDescent="0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</row>
    <row r="388" spans="1:32" ht="15.75" customHeight="1" x14ac:dyDescent="0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</row>
    <row r="389" spans="1:32" ht="15.75" customHeight="1" x14ac:dyDescent="0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</row>
    <row r="390" spans="1:32" ht="15.75" customHeight="1" x14ac:dyDescent="0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</row>
    <row r="391" spans="1:32" ht="15.75" customHeight="1" x14ac:dyDescent="0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</row>
    <row r="392" spans="1:32" ht="15.75" customHeight="1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</row>
    <row r="393" spans="1:32" ht="15.75" customHeight="1" x14ac:dyDescent="0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</row>
    <row r="394" spans="1:32" ht="15.75" customHeight="1" x14ac:dyDescent="0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</row>
    <row r="395" spans="1:32" ht="15.75" customHeight="1" x14ac:dyDescent="0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</row>
    <row r="396" spans="1:32" ht="15.75" customHeight="1" x14ac:dyDescent="0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</row>
    <row r="397" spans="1:32" ht="15.75" customHeight="1" x14ac:dyDescent="0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</row>
    <row r="398" spans="1:32" ht="15.75" customHeight="1" x14ac:dyDescent="0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</row>
    <row r="399" spans="1:32" ht="15.75" customHeight="1" x14ac:dyDescent="0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</row>
    <row r="400" spans="1:32" ht="15.75" customHeight="1" x14ac:dyDescent="0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</row>
    <row r="401" spans="1:32" ht="15.75" customHeight="1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</row>
    <row r="402" spans="1:32" ht="15.75" customHeight="1" x14ac:dyDescent="0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</row>
    <row r="403" spans="1:32" ht="15.75" customHeight="1" x14ac:dyDescent="0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</row>
    <row r="404" spans="1:32" ht="15.75" customHeight="1" x14ac:dyDescent="0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</row>
    <row r="405" spans="1:32" ht="15.75" customHeight="1" x14ac:dyDescent="0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</row>
    <row r="406" spans="1:32" ht="15.75" customHeight="1" x14ac:dyDescent="0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</row>
    <row r="407" spans="1:32" ht="15.75" customHeight="1" x14ac:dyDescent="0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</row>
    <row r="408" spans="1:32" ht="15.75" customHeight="1" x14ac:dyDescent="0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</row>
    <row r="409" spans="1:32" ht="15.75" customHeight="1" x14ac:dyDescent="0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</row>
    <row r="410" spans="1:32" ht="15.75" customHeight="1" x14ac:dyDescent="0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</row>
    <row r="411" spans="1:32" ht="15.75" customHeight="1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</row>
    <row r="412" spans="1:32" ht="15.75" customHeight="1" x14ac:dyDescent="0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</row>
    <row r="413" spans="1:32" ht="15.75" customHeight="1" x14ac:dyDescent="0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</row>
    <row r="414" spans="1:32" ht="15.75" customHeight="1" x14ac:dyDescent="0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</row>
    <row r="415" spans="1:32" ht="15.75" customHeight="1" x14ac:dyDescent="0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</row>
    <row r="416" spans="1:32" ht="15.75" customHeight="1" x14ac:dyDescent="0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</row>
    <row r="417" spans="1:32" ht="15.75" customHeight="1" x14ac:dyDescent="0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</row>
    <row r="418" spans="1:32" ht="15.75" customHeight="1" x14ac:dyDescent="0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</row>
    <row r="419" spans="1:32" ht="15.75" customHeight="1" x14ac:dyDescent="0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</row>
    <row r="420" spans="1:32" ht="15.75" customHeight="1" x14ac:dyDescent="0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</row>
    <row r="421" spans="1:32" ht="15.75" customHeight="1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</row>
    <row r="422" spans="1:32" ht="15.75" customHeight="1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</row>
    <row r="423" spans="1:32" ht="15.75" customHeight="1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</row>
    <row r="424" spans="1:32" ht="15.75" customHeight="1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</row>
    <row r="425" spans="1:32" ht="15.75" customHeight="1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</row>
    <row r="426" spans="1:32" ht="15.75" customHeight="1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</row>
    <row r="427" spans="1:32" ht="15.75" customHeight="1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</row>
    <row r="428" spans="1:32" ht="15.75" customHeight="1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</row>
    <row r="429" spans="1:32" ht="15.75" customHeight="1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</row>
    <row r="430" spans="1:32" ht="15.75" customHeight="1" x14ac:dyDescent="0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</row>
    <row r="431" spans="1:32" ht="15.75" customHeight="1" x14ac:dyDescent="0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</row>
    <row r="432" spans="1:32" ht="15.75" customHeight="1" x14ac:dyDescent="0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</row>
    <row r="433" spans="1:32" ht="15.75" customHeight="1" x14ac:dyDescent="0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</row>
    <row r="434" spans="1:32" ht="15.75" customHeight="1" x14ac:dyDescent="0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</row>
    <row r="435" spans="1:32" ht="15.75" customHeight="1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</row>
    <row r="436" spans="1:32" ht="15.75" customHeight="1" x14ac:dyDescent="0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</row>
    <row r="437" spans="1:32" ht="15.75" customHeight="1" x14ac:dyDescent="0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</row>
    <row r="438" spans="1:32" ht="15.75" customHeight="1" x14ac:dyDescent="0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</row>
    <row r="439" spans="1:32" ht="15.75" customHeight="1" x14ac:dyDescent="0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</row>
    <row r="440" spans="1:32" ht="15.75" customHeight="1" x14ac:dyDescent="0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</row>
    <row r="441" spans="1:32" ht="15.75" customHeight="1" x14ac:dyDescent="0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</row>
    <row r="442" spans="1:32" ht="15.75" customHeight="1" x14ac:dyDescent="0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</row>
    <row r="443" spans="1:32" ht="15.75" customHeight="1" x14ac:dyDescent="0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</row>
    <row r="444" spans="1:32" ht="15.75" customHeight="1" x14ac:dyDescent="0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</row>
    <row r="445" spans="1:32" ht="15.75" customHeight="1" x14ac:dyDescent="0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</row>
    <row r="446" spans="1:32" ht="15.75" customHeight="1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</row>
    <row r="447" spans="1:32" ht="15.75" customHeight="1" x14ac:dyDescent="0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</row>
    <row r="448" spans="1:32" ht="15.75" customHeight="1" x14ac:dyDescent="0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</row>
    <row r="449" spans="1:32" ht="15.75" customHeight="1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</row>
    <row r="450" spans="1:32" ht="15.75" customHeight="1" x14ac:dyDescent="0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</row>
    <row r="451" spans="1:32" ht="15.75" customHeight="1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</row>
    <row r="452" spans="1:32" ht="15.75" customHeight="1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</row>
    <row r="453" spans="1:32" ht="15.75" customHeight="1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</row>
    <row r="454" spans="1:32" ht="15.75" customHeight="1" x14ac:dyDescent="0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</row>
    <row r="455" spans="1:32" ht="15.75" customHeight="1" x14ac:dyDescent="0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</row>
    <row r="456" spans="1:32" ht="15.75" customHeight="1" x14ac:dyDescent="0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</row>
    <row r="457" spans="1:32" ht="15.75" customHeight="1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</row>
    <row r="458" spans="1:32" ht="15.75" customHeight="1" x14ac:dyDescent="0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</row>
    <row r="459" spans="1:32" ht="15.75" customHeight="1" x14ac:dyDescent="0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</row>
    <row r="460" spans="1:32" ht="15.75" customHeight="1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</row>
    <row r="461" spans="1:32" ht="15.75" customHeight="1" x14ac:dyDescent="0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</row>
    <row r="462" spans="1:32" ht="15.75" customHeight="1" x14ac:dyDescent="0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</row>
    <row r="463" spans="1:32" ht="15.75" customHeight="1" x14ac:dyDescent="0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</row>
    <row r="464" spans="1:32" ht="15.75" customHeight="1" x14ac:dyDescent="0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</row>
    <row r="465" spans="1:32" ht="15.75" customHeight="1" x14ac:dyDescent="0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</row>
    <row r="466" spans="1:32" ht="15.75" customHeight="1" x14ac:dyDescent="0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</row>
    <row r="467" spans="1:32" ht="15.75" customHeight="1" x14ac:dyDescent="0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</row>
    <row r="468" spans="1:32" ht="15.75" customHeight="1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</row>
    <row r="469" spans="1:32" ht="15.75" customHeight="1" x14ac:dyDescent="0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</row>
    <row r="470" spans="1:32" ht="15.75" customHeight="1" x14ac:dyDescent="0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</row>
    <row r="471" spans="1:32" ht="15.75" customHeight="1" x14ac:dyDescent="0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</row>
    <row r="472" spans="1:32" ht="15.75" customHeight="1" x14ac:dyDescent="0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</row>
    <row r="473" spans="1:32" ht="15.75" customHeight="1" x14ac:dyDescent="0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</row>
    <row r="474" spans="1:32" ht="15.75" customHeight="1" x14ac:dyDescent="0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</row>
    <row r="475" spans="1:32" ht="15.75" customHeight="1" x14ac:dyDescent="0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</row>
    <row r="476" spans="1:32" ht="15.75" customHeight="1" x14ac:dyDescent="0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</row>
    <row r="477" spans="1:32" ht="15.75" customHeight="1" x14ac:dyDescent="0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</row>
    <row r="478" spans="1:32" ht="15.75" customHeight="1" x14ac:dyDescent="0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</row>
    <row r="479" spans="1:32" ht="15.75" customHeight="1" x14ac:dyDescent="0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</row>
    <row r="480" spans="1:32" ht="15.75" customHeight="1" x14ac:dyDescent="0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</row>
    <row r="481" spans="1:32" ht="15.75" customHeight="1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</row>
    <row r="482" spans="1:32" ht="15.75" customHeight="1" x14ac:dyDescent="0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</row>
    <row r="483" spans="1:32" ht="15.75" customHeight="1" x14ac:dyDescent="0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</row>
    <row r="484" spans="1:32" ht="15.75" customHeight="1" x14ac:dyDescent="0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</row>
    <row r="485" spans="1:32" ht="15.75" customHeight="1" x14ac:dyDescent="0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</row>
    <row r="486" spans="1:32" ht="15.75" customHeight="1" x14ac:dyDescent="0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</row>
    <row r="487" spans="1:32" ht="15.75" customHeight="1" x14ac:dyDescent="0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</row>
    <row r="488" spans="1:32" ht="15.75" customHeight="1" x14ac:dyDescent="0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</row>
    <row r="489" spans="1:32" ht="15.75" customHeight="1" x14ac:dyDescent="0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</row>
    <row r="490" spans="1:32" ht="15.75" customHeight="1" x14ac:dyDescent="0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</row>
    <row r="491" spans="1:32" ht="15.75" customHeight="1" x14ac:dyDescent="0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</row>
    <row r="492" spans="1:32" ht="15.75" customHeight="1" x14ac:dyDescent="0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</row>
    <row r="493" spans="1:32" ht="15.75" customHeight="1" x14ac:dyDescent="0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</row>
    <row r="494" spans="1:32" ht="15.75" customHeight="1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</row>
    <row r="495" spans="1:32" ht="15.75" customHeight="1" x14ac:dyDescent="0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</row>
    <row r="496" spans="1:32" ht="15.75" customHeight="1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</row>
    <row r="497" spans="1:32" ht="15.75" customHeight="1" x14ac:dyDescent="0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</row>
    <row r="498" spans="1:32" ht="15.75" customHeight="1" x14ac:dyDescent="0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</row>
    <row r="499" spans="1:32" ht="15.75" customHeight="1" x14ac:dyDescent="0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</row>
    <row r="500" spans="1:32" ht="15.75" customHeight="1" x14ac:dyDescent="0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</row>
    <row r="501" spans="1:32" ht="15.75" customHeight="1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</row>
    <row r="502" spans="1:32" ht="15.75" customHeight="1" x14ac:dyDescent="0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</row>
    <row r="503" spans="1:32" ht="15.75" customHeight="1" x14ac:dyDescent="0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</row>
    <row r="504" spans="1:32" ht="15.75" customHeight="1" x14ac:dyDescent="0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</row>
    <row r="505" spans="1:32" ht="15.75" customHeight="1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</row>
    <row r="506" spans="1:32" ht="15.75" customHeight="1" x14ac:dyDescent="0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</row>
    <row r="507" spans="1:32" ht="15.75" customHeight="1" x14ac:dyDescent="0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</row>
    <row r="508" spans="1:32" ht="15.75" customHeight="1" x14ac:dyDescent="0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</row>
    <row r="509" spans="1:32" ht="15.75" customHeight="1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</row>
    <row r="510" spans="1:32" ht="15.75" customHeight="1" x14ac:dyDescent="0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</row>
    <row r="511" spans="1:32" ht="15.75" customHeight="1" x14ac:dyDescent="0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</row>
    <row r="512" spans="1:32" ht="15.75" customHeight="1" x14ac:dyDescent="0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</row>
    <row r="513" spans="1:32" ht="15.75" customHeight="1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</row>
    <row r="514" spans="1:32" ht="15.75" customHeight="1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</row>
    <row r="515" spans="1:32" ht="15.75" customHeight="1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</row>
    <row r="516" spans="1:32" ht="15.75" customHeight="1" x14ac:dyDescent="0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</row>
    <row r="517" spans="1:32" ht="15.75" customHeight="1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</row>
    <row r="518" spans="1:32" ht="15.75" customHeight="1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</row>
    <row r="519" spans="1:32" ht="15.75" customHeight="1" x14ac:dyDescent="0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</row>
    <row r="520" spans="1:32" ht="15.75" customHeight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</row>
    <row r="521" spans="1:32" ht="15.75" customHeight="1" x14ac:dyDescent="0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</row>
    <row r="522" spans="1:32" ht="15.75" customHeight="1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</row>
    <row r="523" spans="1:32" ht="15.75" customHeight="1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</row>
    <row r="524" spans="1:32" ht="15.75" customHeight="1" x14ac:dyDescent="0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</row>
    <row r="525" spans="1:32" ht="15.75" customHeight="1" x14ac:dyDescent="0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</row>
    <row r="526" spans="1:32" ht="15.75" customHeight="1" x14ac:dyDescent="0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</row>
    <row r="527" spans="1:32" ht="15.75" customHeight="1" x14ac:dyDescent="0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</row>
    <row r="528" spans="1:32" ht="15.75" customHeight="1" x14ac:dyDescent="0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</row>
    <row r="529" spans="1:32" ht="15.75" customHeight="1" x14ac:dyDescent="0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</row>
    <row r="530" spans="1:32" ht="15.75" customHeight="1" x14ac:dyDescent="0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</row>
    <row r="531" spans="1:32" ht="15.75" customHeight="1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</row>
    <row r="532" spans="1:32" ht="15.75" customHeight="1" x14ac:dyDescent="0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</row>
    <row r="533" spans="1:32" ht="15.75" customHeight="1" x14ac:dyDescent="0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</row>
    <row r="534" spans="1:32" ht="15.75" customHeight="1" x14ac:dyDescent="0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</row>
    <row r="535" spans="1:32" ht="15.75" customHeight="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</row>
    <row r="536" spans="1:32" ht="15.75" customHeight="1" x14ac:dyDescent="0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</row>
    <row r="537" spans="1:32" ht="15.75" customHeight="1" x14ac:dyDescent="0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</row>
    <row r="538" spans="1:32" ht="15.75" customHeight="1" x14ac:dyDescent="0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</row>
    <row r="539" spans="1:32" ht="15.75" customHeight="1" x14ac:dyDescent="0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</row>
    <row r="540" spans="1:32" ht="15.75" customHeight="1" x14ac:dyDescent="0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</row>
    <row r="541" spans="1:32" ht="15.75" customHeight="1" x14ac:dyDescent="0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</row>
    <row r="542" spans="1:32" ht="15.75" customHeight="1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</row>
    <row r="543" spans="1:32" ht="15.75" customHeight="1" x14ac:dyDescent="0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</row>
    <row r="544" spans="1:32" ht="15.75" customHeight="1" x14ac:dyDescent="0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</row>
    <row r="545" spans="1:32" ht="15.75" customHeight="1" x14ac:dyDescent="0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</row>
    <row r="546" spans="1:32" ht="15.75" customHeight="1" x14ac:dyDescent="0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</row>
    <row r="547" spans="1:32" ht="15.75" customHeight="1" x14ac:dyDescent="0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</row>
    <row r="548" spans="1:32" ht="15.75" customHeight="1" x14ac:dyDescent="0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</row>
    <row r="549" spans="1:32" ht="15.75" customHeight="1" x14ac:dyDescent="0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</row>
    <row r="550" spans="1:32" ht="15.75" customHeight="1" x14ac:dyDescent="0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</row>
    <row r="551" spans="1:32" ht="15.75" customHeight="1" x14ac:dyDescent="0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</row>
    <row r="552" spans="1:32" ht="15.75" customHeight="1" x14ac:dyDescent="0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</row>
    <row r="553" spans="1:32" ht="15.75" customHeight="1" x14ac:dyDescent="0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</row>
    <row r="554" spans="1:32" ht="15.75" customHeight="1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</row>
    <row r="555" spans="1:32" ht="15.75" customHeight="1" x14ac:dyDescent="0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</row>
    <row r="556" spans="1:32" ht="15.75" customHeight="1" x14ac:dyDescent="0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</row>
    <row r="557" spans="1:32" ht="15.75" customHeight="1" x14ac:dyDescent="0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</row>
    <row r="558" spans="1:32" ht="15.75" customHeight="1" x14ac:dyDescent="0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</row>
    <row r="559" spans="1:32" ht="15.75" customHeight="1" x14ac:dyDescent="0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</row>
    <row r="560" spans="1:32" ht="15.75" customHeight="1" x14ac:dyDescent="0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</row>
    <row r="561" spans="1:32" ht="15.75" customHeight="1" x14ac:dyDescent="0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</row>
    <row r="562" spans="1:32" ht="15.75" customHeight="1" x14ac:dyDescent="0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</row>
    <row r="563" spans="1:32" ht="15.75" customHeight="1" x14ac:dyDescent="0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</row>
    <row r="564" spans="1:32" ht="15.75" customHeight="1" x14ac:dyDescent="0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</row>
    <row r="565" spans="1:32" ht="15.75" customHeight="1" x14ac:dyDescent="0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</row>
    <row r="566" spans="1:32" ht="15.75" customHeight="1" x14ac:dyDescent="0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</row>
    <row r="567" spans="1:32" ht="15.75" customHeight="1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</row>
    <row r="568" spans="1:32" ht="15.75" customHeight="1" x14ac:dyDescent="0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</row>
    <row r="569" spans="1:32" ht="15.75" customHeight="1" x14ac:dyDescent="0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</row>
    <row r="570" spans="1:32" ht="15.75" customHeight="1" x14ac:dyDescent="0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</row>
    <row r="571" spans="1:32" ht="15.75" customHeight="1" x14ac:dyDescent="0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</row>
    <row r="572" spans="1:32" ht="15.75" customHeight="1" x14ac:dyDescent="0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</row>
    <row r="573" spans="1:32" ht="15.75" customHeight="1" x14ac:dyDescent="0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</row>
    <row r="574" spans="1:32" ht="15.75" customHeight="1" x14ac:dyDescent="0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</row>
    <row r="575" spans="1:32" ht="15.75" customHeight="1" x14ac:dyDescent="0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</row>
    <row r="576" spans="1:32" ht="15.75" customHeight="1" x14ac:dyDescent="0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</row>
    <row r="577" spans="1:32" ht="15.75" customHeight="1" x14ac:dyDescent="0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</row>
    <row r="578" spans="1:32" ht="15.75" customHeight="1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</row>
    <row r="579" spans="1:32" ht="15.75" customHeight="1" x14ac:dyDescent="0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</row>
    <row r="580" spans="1:32" ht="15.75" customHeight="1" x14ac:dyDescent="0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</row>
    <row r="581" spans="1:32" ht="15.75" customHeight="1" x14ac:dyDescent="0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</row>
    <row r="582" spans="1:32" ht="15.75" customHeight="1" x14ac:dyDescent="0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</row>
    <row r="583" spans="1:32" ht="15.75" customHeight="1" x14ac:dyDescent="0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</row>
    <row r="584" spans="1:32" ht="15.75" customHeight="1" x14ac:dyDescent="0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</row>
    <row r="585" spans="1:32" ht="15.75" customHeight="1" x14ac:dyDescent="0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</row>
    <row r="586" spans="1:32" ht="15.75" customHeight="1" x14ac:dyDescent="0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</row>
    <row r="587" spans="1:32" ht="15.75" customHeight="1" x14ac:dyDescent="0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</row>
    <row r="588" spans="1:32" ht="15.75" customHeight="1" x14ac:dyDescent="0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</row>
    <row r="589" spans="1:32" ht="15.75" customHeight="1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</row>
    <row r="590" spans="1:32" ht="15.75" customHeight="1" x14ac:dyDescent="0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</row>
    <row r="591" spans="1:32" ht="15.75" customHeight="1" x14ac:dyDescent="0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</row>
    <row r="592" spans="1:32" ht="15.75" customHeight="1" x14ac:dyDescent="0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</row>
    <row r="593" spans="1:32" ht="15.75" customHeight="1" x14ac:dyDescent="0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</row>
    <row r="594" spans="1:32" ht="15.75" customHeight="1" x14ac:dyDescent="0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</row>
    <row r="595" spans="1:32" ht="15.75" customHeight="1" x14ac:dyDescent="0.2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</row>
    <row r="596" spans="1:32" ht="15.75" customHeight="1" x14ac:dyDescent="0.2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</row>
    <row r="597" spans="1:32" ht="15.75" customHeight="1" x14ac:dyDescent="0.2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</row>
    <row r="598" spans="1:32" ht="15.75" customHeight="1" x14ac:dyDescent="0.2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</row>
    <row r="599" spans="1:32" ht="15.75" customHeight="1" x14ac:dyDescent="0.2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</row>
    <row r="600" spans="1:32" ht="15.75" customHeight="1" x14ac:dyDescent="0.2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</row>
    <row r="601" spans="1:32" ht="15.75" customHeight="1" x14ac:dyDescent="0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</row>
    <row r="602" spans="1:32" ht="15.75" customHeight="1" x14ac:dyDescent="0.2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</row>
    <row r="603" spans="1:32" ht="15.75" customHeight="1" x14ac:dyDescent="0.2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</row>
    <row r="604" spans="1:32" ht="15.75" customHeight="1" x14ac:dyDescent="0.2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</row>
    <row r="605" spans="1:32" ht="15.75" customHeight="1" x14ac:dyDescent="0.2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</row>
    <row r="606" spans="1:32" ht="15.75" customHeight="1" x14ac:dyDescent="0.2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</row>
    <row r="607" spans="1:32" ht="15.75" customHeight="1" x14ac:dyDescent="0.2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</row>
    <row r="608" spans="1:32" ht="15.75" customHeight="1" x14ac:dyDescent="0.2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</row>
    <row r="609" spans="1:32" ht="15.75" customHeight="1" x14ac:dyDescent="0.2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</row>
    <row r="610" spans="1:32" ht="15.75" customHeight="1" x14ac:dyDescent="0.2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</row>
    <row r="611" spans="1:32" ht="15.75" customHeight="1" x14ac:dyDescent="0.2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</row>
    <row r="612" spans="1:32" ht="15.75" customHeight="1" x14ac:dyDescent="0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</row>
    <row r="613" spans="1:32" ht="15.75" customHeight="1" x14ac:dyDescent="0.2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</row>
    <row r="614" spans="1:32" ht="15.75" customHeight="1" x14ac:dyDescent="0.2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</row>
    <row r="615" spans="1:32" ht="15.75" customHeight="1" x14ac:dyDescent="0.2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</row>
    <row r="616" spans="1:32" ht="15.75" customHeight="1" x14ac:dyDescent="0.2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</row>
    <row r="617" spans="1:32" ht="15.75" customHeight="1" x14ac:dyDescent="0.2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</row>
    <row r="618" spans="1:32" ht="15.75" customHeight="1" x14ac:dyDescent="0.2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</row>
    <row r="619" spans="1:32" ht="15.75" customHeight="1" x14ac:dyDescent="0.2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</row>
    <row r="620" spans="1:32" ht="15.75" customHeight="1" x14ac:dyDescent="0.2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</row>
    <row r="621" spans="1:32" ht="15.75" customHeight="1" x14ac:dyDescent="0.2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</row>
    <row r="622" spans="1:32" ht="15.75" customHeight="1" x14ac:dyDescent="0.2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</row>
    <row r="623" spans="1:32" ht="15.75" customHeight="1" x14ac:dyDescent="0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</row>
    <row r="624" spans="1:32" ht="15.75" customHeight="1" x14ac:dyDescent="0.2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</row>
    <row r="625" spans="1:32" ht="15.75" customHeight="1" x14ac:dyDescent="0.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</row>
    <row r="626" spans="1:32" ht="15.75" customHeight="1" x14ac:dyDescent="0.2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</row>
    <row r="627" spans="1:32" ht="15.75" customHeight="1" x14ac:dyDescent="0.2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</row>
    <row r="628" spans="1:32" ht="15.75" customHeight="1" x14ac:dyDescent="0.2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</row>
    <row r="629" spans="1:32" ht="15.75" customHeight="1" x14ac:dyDescent="0.2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</row>
    <row r="630" spans="1:32" ht="15.75" customHeight="1" x14ac:dyDescent="0.2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</row>
    <row r="631" spans="1:32" ht="15.75" customHeight="1" x14ac:dyDescent="0.2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</row>
    <row r="632" spans="1:32" ht="15.75" customHeight="1" x14ac:dyDescent="0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</row>
    <row r="633" spans="1:32" ht="15.75" customHeight="1" x14ac:dyDescent="0.2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</row>
    <row r="634" spans="1:32" ht="15.75" customHeight="1" x14ac:dyDescent="0.2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</row>
    <row r="635" spans="1:32" ht="15.75" customHeight="1" x14ac:dyDescent="0.2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</row>
    <row r="636" spans="1:32" ht="15.75" customHeight="1" x14ac:dyDescent="0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</row>
    <row r="637" spans="1:32" ht="15.75" customHeight="1" x14ac:dyDescent="0.2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</row>
    <row r="638" spans="1:32" ht="15.75" customHeight="1" x14ac:dyDescent="0.2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</row>
    <row r="639" spans="1:32" ht="15.75" customHeight="1" x14ac:dyDescent="0.2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</row>
    <row r="640" spans="1:32" ht="15.75" customHeight="1" x14ac:dyDescent="0.2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</row>
    <row r="641" spans="1:32" ht="15.75" customHeight="1" x14ac:dyDescent="0.2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</row>
    <row r="642" spans="1:32" ht="15.75" customHeight="1" x14ac:dyDescent="0.2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</row>
    <row r="643" spans="1:32" ht="15.75" customHeight="1" x14ac:dyDescent="0.2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</row>
    <row r="644" spans="1:32" ht="15.75" customHeight="1" x14ac:dyDescent="0.2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</row>
    <row r="645" spans="1:32" ht="15.75" customHeight="1" x14ac:dyDescent="0.2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</row>
    <row r="646" spans="1:32" ht="15.75" customHeight="1" x14ac:dyDescent="0.2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</row>
    <row r="647" spans="1:32" ht="15.75" customHeight="1" x14ac:dyDescent="0.2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</row>
    <row r="648" spans="1:32" ht="15.75" customHeight="1" x14ac:dyDescent="0.2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</row>
    <row r="649" spans="1:32" ht="15.75" customHeight="1" x14ac:dyDescent="0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</row>
    <row r="650" spans="1:32" ht="15.75" customHeight="1" x14ac:dyDescent="0.2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</row>
    <row r="651" spans="1:32" ht="15.75" customHeight="1" x14ac:dyDescent="0.2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</row>
    <row r="652" spans="1:32" ht="15.75" customHeight="1" x14ac:dyDescent="0.2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</row>
    <row r="653" spans="1:32" ht="15.75" customHeight="1" x14ac:dyDescent="0.2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</row>
    <row r="654" spans="1:32" ht="15.75" customHeight="1" x14ac:dyDescent="0.2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</row>
    <row r="655" spans="1:32" ht="15.75" customHeight="1" x14ac:dyDescent="0.2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</row>
    <row r="656" spans="1:32" ht="15.75" customHeight="1" x14ac:dyDescent="0.2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</row>
    <row r="657" spans="1:32" ht="15.75" customHeight="1" x14ac:dyDescent="0.2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</row>
    <row r="658" spans="1:32" ht="15.75" customHeight="1" x14ac:dyDescent="0.2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</row>
    <row r="659" spans="1:32" ht="15.75" customHeight="1" x14ac:dyDescent="0.2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</row>
    <row r="660" spans="1:32" ht="15.75" customHeight="1" x14ac:dyDescent="0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</row>
    <row r="661" spans="1:32" ht="15.75" customHeight="1" x14ac:dyDescent="0.2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</row>
    <row r="662" spans="1:32" ht="15.75" customHeight="1" x14ac:dyDescent="0.2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</row>
    <row r="663" spans="1:32" ht="15.75" customHeight="1" x14ac:dyDescent="0.2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</row>
    <row r="664" spans="1:32" ht="15.75" customHeight="1" x14ac:dyDescent="0.2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</row>
    <row r="665" spans="1:32" ht="15.75" customHeight="1" x14ac:dyDescent="0.2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</row>
    <row r="666" spans="1:32" ht="15.75" customHeight="1" x14ac:dyDescent="0.2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</row>
    <row r="667" spans="1:32" ht="15.75" customHeight="1" x14ac:dyDescent="0.2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</row>
    <row r="668" spans="1:32" ht="15.75" customHeight="1" x14ac:dyDescent="0.2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</row>
    <row r="669" spans="1:32" ht="15.75" customHeight="1" x14ac:dyDescent="0.2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</row>
    <row r="670" spans="1:32" ht="15.75" customHeight="1" x14ac:dyDescent="0.2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</row>
    <row r="671" spans="1:32" ht="15.75" customHeight="1" x14ac:dyDescent="0.2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</row>
    <row r="672" spans="1:32" ht="15.75" customHeight="1" x14ac:dyDescent="0.2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</row>
    <row r="673" spans="1:32" ht="15.75" customHeight="1" x14ac:dyDescent="0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</row>
    <row r="674" spans="1:32" ht="15.75" customHeight="1" x14ac:dyDescent="0.2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</row>
    <row r="675" spans="1:32" ht="15.75" customHeight="1" x14ac:dyDescent="0.2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</row>
    <row r="676" spans="1:32" ht="15.75" customHeight="1" x14ac:dyDescent="0.2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</row>
    <row r="677" spans="1:32" ht="15.75" customHeight="1" x14ac:dyDescent="0.2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</row>
    <row r="678" spans="1:32" ht="15.75" customHeight="1" x14ac:dyDescent="0.2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</row>
    <row r="679" spans="1:32" ht="15.75" customHeight="1" x14ac:dyDescent="0.2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</row>
    <row r="680" spans="1:32" ht="15.75" customHeight="1" x14ac:dyDescent="0.2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</row>
    <row r="681" spans="1:32" ht="15.75" customHeight="1" x14ac:dyDescent="0.2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</row>
    <row r="682" spans="1:32" ht="15.75" customHeight="1" x14ac:dyDescent="0.2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</row>
    <row r="683" spans="1:32" ht="15.75" customHeight="1" x14ac:dyDescent="0.2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</row>
    <row r="684" spans="1:32" ht="15.75" customHeight="1" x14ac:dyDescent="0.2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</row>
    <row r="685" spans="1:32" ht="15.75" customHeight="1" x14ac:dyDescent="0.2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</row>
    <row r="686" spans="1:32" ht="15.75" customHeight="1" x14ac:dyDescent="0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</row>
    <row r="687" spans="1:32" ht="15.75" customHeight="1" x14ac:dyDescent="0.2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</row>
    <row r="688" spans="1:32" ht="15.75" customHeight="1" x14ac:dyDescent="0.2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</row>
    <row r="689" spans="1:32" ht="15.75" customHeight="1" x14ac:dyDescent="0.2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</row>
    <row r="690" spans="1:32" ht="15.75" customHeight="1" x14ac:dyDescent="0.2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</row>
    <row r="691" spans="1:32" ht="15.75" customHeight="1" x14ac:dyDescent="0.2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</row>
    <row r="692" spans="1:32" ht="15.75" customHeight="1" x14ac:dyDescent="0.2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</row>
    <row r="693" spans="1:32" ht="15.75" customHeight="1" x14ac:dyDescent="0.2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</row>
    <row r="694" spans="1:32" ht="15.75" customHeight="1" x14ac:dyDescent="0.2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</row>
    <row r="695" spans="1:32" ht="15.75" customHeight="1" x14ac:dyDescent="0.2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</row>
    <row r="696" spans="1:32" ht="15.75" customHeight="1" x14ac:dyDescent="0.2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</row>
    <row r="697" spans="1:32" ht="15.75" customHeight="1" x14ac:dyDescent="0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</row>
    <row r="698" spans="1:32" ht="15.75" customHeight="1" x14ac:dyDescent="0.2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</row>
    <row r="699" spans="1:32" ht="15.75" customHeight="1" x14ac:dyDescent="0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</row>
    <row r="700" spans="1:32" ht="15.75" customHeight="1" x14ac:dyDescent="0.2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</row>
    <row r="701" spans="1:32" ht="15.75" customHeight="1" x14ac:dyDescent="0.2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</row>
    <row r="702" spans="1:32" ht="15.75" customHeight="1" x14ac:dyDescent="0.2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</row>
    <row r="703" spans="1:32" ht="15.75" customHeight="1" x14ac:dyDescent="0.2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</row>
    <row r="704" spans="1:32" ht="15.75" customHeight="1" x14ac:dyDescent="0.2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</row>
    <row r="705" spans="1:32" ht="15.75" customHeight="1" x14ac:dyDescent="0.2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</row>
    <row r="706" spans="1:32" ht="15.75" customHeight="1" x14ac:dyDescent="0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</row>
    <row r="707" spans="1:32" ht="15.75" customHeight="1" x14ac:dyDescent="0.2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</row>
    <row r="708" spans="1:32" ht="15.75" customHeight="1" x14ac:dyDescent="0.2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</row>
    <row r="709" spans="1:32" ht="15.75" customHeight="1" x14ac:dyDescent="0.2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</row>
    <row r="710" spans="1:32" ht="15.75" customHeight="1" x14ac:dyDescent="0.2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</row>
    <row r="711" spans="1:32" ht="15.75" customHeight="1" x14ac:dyDescent="0.2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</row>
    <row r="712" spans="1:32" ht="15.75" customHeight="1" x14ac:dyDescent="0.2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</row>
    <row r="713" spans="1:32" ht="15.75" customHeight="1" x14ac:dyDescent="0.2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</row>
    <row r="714" spans="1:32" ht="15.75" customHeight="1" x14ac:dyDescent="0.2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</row>
    <row r="715" spans="1:32" ht="15.75" customHeight="1" x14ac:dyDescent="0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</row>
    <row r="716" spans="1:32" ht="15.75" customHeight="1" x14ac:dyDescent="0.2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</row>
    <row r="717" spans="1:32" ht="15.75" customHeight="1" x14ac:dyDescent="0.2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</row>
    <row r="718" spans="1:32" ht="15.75" customHeight="1" x14ac:dyDescent="0.2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</row>
    <row r="719" spans="1:32" ht="15.75" customHeight="1" x14ac:dyDescent="0.2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</row>
    <row r="720" spans="1:32" ht="15.75" customHeight="1" x14ac:dyDescent="0.2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</row>
    <row r="721" spans="1:32" ht="15.75" customHeight="1" x14ac:dyDescent="0.2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</row>
    <row r="722" spans="1:32" ht="15.75" customHeight="1" x14ac:dyDescent="0.2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</row>
    <row r="723" spans="1:32" ht="15.75" customHeight="1" x14ac:dyDescent="0.2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</row>
    <row r="724" spans="1:32" ht="15.75" customHeight="1" x14ac:dyDescent="0.2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</row>
    <row r="725" spans="1:32" ht="15.75" customHeight="1" x14ac:dyDescent="0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</row>
    <row r="726" spans="1:32" ht="15.75" customHeight="1" x14ac:dyDescent="0.2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</row>
    <row r="727" spans="1:32" ht="15.75" customHeight="1" x14ac:dyDescent="0.2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</row>
    <row r="728" spans="1:32" ht="15.75" customHeight="1" x14ac:dyDescent="0.2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</row>
    <row r="729" spans="1:32" ht="15.75" customHeight="1" x14ac:dyDescent="0.2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</row>
    <row r="730" spans="1:32" ht="15.75" customHeight="1" x14ac:dyDescent="0.2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</row>
    <row r="731" spans="1:32" ht="15.75" customHeight="1" x14ac:dyDescent="0.2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</row>
    <row r="732" spans="1:32" ht="15.75" customHeight="1" x14ac:dyDescent="0.2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</row>
    <row r="733" spans="1:32" ht="15.75" customHeight="1" x14ac:dyDescent="0.2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</row>
    <row r="734" spans="1:32" ht="15.75" customHeight="1" x14ac:dyDescent="0.2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</row>
    <row r="735" spans="1:32" ht="15.75" customHeight="1" x14ac:dyDescent="0.2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</row>
    <row r="736" spans="1:32" ht="15.75" customHeight="1" x14ac:dyDescent="0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</row>
    <row r="737" spans="1:32" ht="15.75" customHeight="1" x14ac:dyDescent="0.2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</row>
    <row r="738" spans="1:32" ht="15.75" customHeight="1" x14ac:dyDescent="0.2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</row>
    <row r="739" spans="1:32" ht="15.75" customHeight="1" x14ac:dyDescent="0.2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</row>
    <row r="740" spans="1:32" ht="15.75" customHeight="1" x14ac:dyDescent="0.2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</row>
    <row r="741" spans="1:32" ht="15.75" customHeight="1" x14ac:dyDescent="0.2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</row>
    <row r="742" spans="1:32" ht="15.75" customHeight="1" x14ac:dyDescent="0.2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</row>
    <row r="743" spans="1:32" ht="15.75" customHeight="1" x14ac:dyDescent="0.2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</row>
    <row r="744" spans="1:32" ht="15.75" customHeight="1" x14ac:dyDescent="0.2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</row>
    <row r="745" spans="1:32" ht="15.75" customHeight="1" x14ac:dyDescent="0.2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</row>
    <row r="746" spans="1:32" ht="15.75" customHeight="1" x14ac:dyDescent="0.2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</row>
    <row r="747" spans="1:32" ht="15.75" customHeight="1" x14ac:dyDescent="0.2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</row>
    <row r="748" spans="1:32" ht="15.75" customHeight="1" x14ac:dyDescent="0.2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</row>
    <row r="749" spans="1:32" ht="15.75" customHeight="1" x14ac:dyDescent="0.2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</row>
    <row r="750" spans="1:32" ht="15.75" customHeight="1" x14ac:dyDescent="0.2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</row>
    <row r="751" spans="1:32" ht="15.75" customHeight="1" x14ac:dyDescent="0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</row>
    <row r="752" spans="1:32" ht="15.75" customHeight="1" x14ac:dyDescent="0.2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</row>
    <row r="753" spans="1:32" ht="15.75" customHeight="1" x14ac:dyDescent="0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</row>
    <row r="754" spans="1:32" ht="15.75" customHeight="1" x14ac:dyDescent="0.2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</row>
    <row r="755" spans="1:32" ht="15.75" customHeight="1" x14ac:dyDescent="0.2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</row>
    <row r="756" spans="1:32" ht="15.75" customHeight="1" x14ac:dyDescent="0.2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</row>
    <row r="757" spans="1:32" ht="15.75" customHeight="1" x14ac:dyDescent="0.2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</row>
    <row r="758" spans="1:32" ht="15.75" customHeight="1" x14ac:dyDescent="0.2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</row>
    <row r="759" spans="1:32" ht="15.75" customHeight="1" x14ac:dyDescent="0.2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</row>
    <row r="760" spans="1:32" ht="15.75" customHeight="1" x14ac:dyDescent="0.2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</row>
    <row r="761" spans="1:32" ht="15.75" customHeight="1" x14ac:dyDescent="0.2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</row>
    <row r="762" spans="1:32" ht="15.75" customHeight="1" x14ac:dyDescent="0.2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</row>
    <row r="763" spans="1:32" ht="15.75" customHeight="1" x14ac:dyDescent="0.2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</row>
    <row r="764" spans="1:32" ht="15.75" customHeight="1" x14ac:dyDescent="0.2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</row>
    <row r="765" spans="1:32" ht="15.75" customHeight="1" x14ac:dyDescent="0.2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</row>
    <row r="766" spans="1:32" ht="15.75" customHeight="1" x14ac:dyDescent="0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</row>
    <row r="767" spans="1:32" ht="15.75" customHeight="1" x14ac:dyDescent="0.2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</row>
    <row r="768" spans="1:32" ht="15.75" customHeight="1" x14ac:dyDescent="0.2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</row>
    <row r="769" spans="1:32" ht="15.75" customHeight="1" x14ac:dyDescent="0.2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</row>
    <row r="770" spans="1:32" ht="15.75" customHeight="1" x14ac:dyDescent="0.2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</row>
    <row r="771" spans="1:32" ht="15.75" customHeight="1" x14ac:dyDescent="0.2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</row>
    <row r="772" spans="1:32" ht="15.75" customHeight="1" x14ac:dyDescent="0.2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</row>
    <row r="773" spans="1:32" ht="15.75" customHeight="1" x14ac:dyDescent="0.2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</row>
    <row r="774" spans="1:32" ht="15.75" customHeight="1" x14ac:dyDescent="0.2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</row>
    <row r="775" spans="1:32" ht="15.75" customHeight="1" x14ac:dyDescent="0.2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</row>
    <row r="776" spans="1:32" ht="15.75" customHeight="1" x14ac:dyDescent="0.2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</row>
    <row r="777" spans="1:32" ht="15.75" customHeight="1" x14ac:dyDescent="0.2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</row>
    <row r="778" spans="1:32" ht="15.75" customHeight="1" x14ac:dyDescent="0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</row>
    <row r="779" spans="1:32" ht="15.75" customHeight="1" x14ac:dyDescent="0.2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</row>
    <row r="780" spans="1:32" ht="15.75" customHeight="1" x14ac:dyDescent="0.2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</row>
    <row r="781" spans="1:32" ht="15.75" customHeight="1" x14ac:dyDescent="0.2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</row>
    <row r="782" spans="1:32" ht="15.75" customHeight="1" x14ac:dyDescent="0.2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</row>
    <row r="783" spans="1:32" ht="15.75" customHeight="1" x14ac:dyDescent="0.2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</row>
    <row r="784" spans="1:32" ht="15.75" customHeight="1" x14ac:dyDescent="0.2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</row>
    <row r="785" spans="1:32" ht="15.75" customHeight="1" x14ac:dyDescent="0.2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</row>
    <row r="786" spans="1:32" ht="15.75" customHeight="1" x14ac:dyDescent="0.2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</row>
    <row r="787" spans="1:32" ht="15.75" customHeight="1" x14ac:dyDescent="0.2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</row>
    <row r="788" spans="1:32" ht="15.75" customHeight="1" x14ac:dyDescent="0.2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</row>
    <row r="789" spans="1:32" ht="15.75" customHeight="1" x14ac:dyDescent="0.2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</row>
    <row r="790" spans="1:32" ht="15.75" customHeight="1" x14ac:dyDescent="0.2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</row>
    <row r="791" spans="1:32" ht="15.75" customHeight="1" x14ac:dyDescent="0.2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</row>
    <row r="792" spans="1:32" ht="15.75" customHeight="1" x14ac:dyDescent="0.2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</row>
    <row r="793" spans="1:32" ht="15.75" customHeight="1" x14ac:dyDescent="0.2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</row>
    <row r="794" spans="1:32" ht="15.75" customHeight="1" x14ac:dyDescent="0.2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</row>
    <row r="795" spans="1:32" ht="15.75" customHeight="1" x14ac:dyDescent="0.2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</row>
    <row r="796" spans="1:32" ht="15.75" customHeight="1" x14ac:dyDescent="0.2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</row>
    <row r="797" spans="1:32" ht="15.75" customHeight="1" x14ac:dyDescent="0.2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</row>
    <row r="798" spans="1:32" ht="15.75" customHeight="1" x14ac:dyDescent="0.2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</row>
    <row r="799" spans="1:32" ht="15.75" customHeight="1" x14ac:dyDescent="0.2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</row>
    <row r="800" spans="1:32" ht="15.75" customHeight="1" x14ac:dyDescent="0.2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</row>
    <row r="801" spans="1:32" ht="15.75" customHeight="1" x14ac:dyDescent="0.2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</row>
    <row r="802" spans="1:32" ht="15.75" customHeight="1" x14ac:dyDescent="0.2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</row>
    <row r="803" spans="1:32" ht="15.75" customHeight="1" x14ac:dyDescent="0.2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</row>
    <row r="804" spans="1:32" ht="15.75" customHeight="1" x14ac:dyDescent="0.2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</row>
    <row r="805" spans="1:32" ht="15.75" customHeight="1" x14ac:dyDescent="0.2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</row>
    <row r="806" spans="1:32" ht="15.75" customHeight="1" x14ac:dyDescent="0.2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</row>
    <row r="807" spans="1:32" ht="15.75" customHeight="1" x14ac:dyDescent="0.2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</row>
    <row r="808" spans="1:32" ht="15.75" customHeight="1" x14ac:dyDescent="0.2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</row>
    <row r="809" spans="1:32" ht="15.75" customHeight="1" x14ac:dyDescent="0.2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</row>
    <row r="810" spans="1:32" ht="15.75" customHeight="1" x14ac:dyDescent="0.2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</row>
    <row r="811" spans="1:32" ht="15.75" customHeight="1" x14ac:dyDescent="0.2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</row>
    <row r="812" spans="1:32" ht="15.75" customHeight="1" x14ac:dyDescent="0.2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</row>
    <row r="813" spans="1:32" ht="15.75" customHeight="1" x14ac:dyDescent="0.2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</row>
    <row r="814" spans="1:32" ht="15.75" customHeight="1" x14ac:dyDescent="0.2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</row>
    <row r="815" spans="1:32" ht="15.75" customHeight="1" x14ac:dyDescent="0.2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</row>
    <row r="816" spans="1:32" ht="15.75" customHeight="1" x14ac:dyDescent="0.2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</row>
    <row r="817" spans="1:32" ht="15.75" customHeight="1" x14ac:dyDescent="0.2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</row>
    <row r="818" spans="1:32" ht="15.75" customHeight="1" x14ac:dyDescent="0.2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</row>
    <row r="819" spans="1:32" ht="15.75" customHeight="1" x14ac:dyDescent="0.2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</row>
    <row r="820" spans="1:32" ht="15.75" customHeight="1" x14ac:dyDescent="0.2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</row>
    <row r="821" spans="1:32" ht="15.75" customHeight="1" x14ac:dyDescent="0.2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</row>
    <row r="822" spans="1:32" ht="15.75" customHeight="1" x14ac:dyDescent="0.2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</row>
    <row r="823" spans="1:32" ht="15.75" customHeight="1" x14ac:dyDescent="0.2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</row>
    <row r="824" spans="1:32" ht="15.75" customHeight="1" x14ac:dyDescent="0.2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</row>
    <row r="825" spans="1:32" ht="15.75" customHeight="1" x14ac:dyDescent="0.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</row>
    <row r="826" spans="1:32" ht="15.75" customHeight="1" x14ac:dyDescent="0.2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</row>
    <row r="827" spans="1:32" ht="15.75" customHeight="1" x14ac:dyDescent="0.2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</row>
    <row r="828" spans="1:32" ht="15.75" customHeight="1" x14ac:dyDescent="0.2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</row>
    <row r="829" spans="1:32" ht="15.75" customHeight="1" x14ac:dyDescent="0.2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</row>
    <row r="830" spans="1:32" ht="15.75" customHeight="1" x14ac:dyDescent="0.2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</row>
    <row r="831" spans="1:32" ht="15.75" customHeight="1" x14ac:dyDescent="0.2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</row>
    <row r="832" spans="1:32" ht="15.75" customHeight="1" x14ac:dyDescent="0.2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</row>
    <row r="833" spans="1:32" ht="15.75" customHeight="1" x14ac:dyDescent="0.2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</row>
    <row r="834" spans="1:32" ht="15.75" customHeight="1" x14ac:dyDescent="0.2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</row>
    <row r="835" spans="1:32" ht="15.75" customHeight="1" x14ac:dyDescent="0.2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</row>
    <row r="836" spans="1:32" ht="15.75" customHeight="1" x14ac:dyDescent="0.2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</row>
    <row r="837" spans="1:32" ht="15.75" customHeight="1" x14ac:dyDescent="0.2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</row>
    <row r="838" spans="1:32" ht="15.75" customHeight="1" x14ac:dyDescent="0.2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</row>
    <row r="839" spans="1:32" ht="15.75" customHeight="1" x14ac:dyDescent="0.2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</row>
    <row r="840" spans="1:32" ht="15.75" customHeight="1" x14ac:dyDescent="0.2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</row>
    <row r="841" spans="1:32" ht="15.75" customHeight="1" x14ac:dyDescent="0.2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</row>
    <row r="842" spans="1:32" ht="15.75" customHeight="1" x14ac:dyDescent="0.2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</row>
    <row r="843" spans="1:32" ht="15.75" customHeight="1" x14ac:dyDescent="0.2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</row>
    <row r="844" spans="1:32" ht="15.75" customHeight="1" x14ac:dyDescent="0.2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</row>
    <row r="845" spans="1:32" ht="15.75" customHeight="1" x14ac:dyDescent="0.2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</row>
    <row r="846" spans="1:32" ht="15.75" customHeight="1" x14ac:dyDescent="0.2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</row>
    <row r="847" spans="1:32" ht="15.75" customHeight="1" x14ac:dyDescent="0.2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</row>
    <row r="848" spans="1:32" ht="15.75" customHeight="1" x14ac:dyDescent="0.2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</row>
    <row r="849" spans="1:32" ht="15.75" customHeight="1" x14ac:dyDescent="0.2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</row>
    <row r="850" spans="1:32" ht="15.75" customHeight="1" x14ac:dyDescent="0.2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</row>
    <row r="851" spans="1:32" ht="15.75" customHeight="1" x14ac:dyDescent="0.2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</row>
    <row r="852" spans="1:32" ht="15.75" customHeight="1" x14ac:dyDescent="0.2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</row>
    <row r="853" spans="1:32" ht="15.75" customHeight="1" x14ac:dyDescent="0.2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</row>
    <row r="854" spans="1:32" ht="15.75" customHeight="1" x14ac:dyDescent="0.2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</row>
    <row r="855" spans="1:32" ht="15.75" customHeight="1" x14ac:dyDescent="0.2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</row>
    <row r="856" spans="1:32" ht="15.75" customHeight="1" x14ac:dyDescent="0.2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</row>
    <row r="857" spans="1:32" ht="15.75" customHeight="1" x14ac:dyDescent="0.2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</row>
    <row r="858" spans="1:32" ht="15.75" customHeight="1" x14ac:dyDescent="0.2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</row>
    <row r="859" spans="1:32" ht="15.75" customHeight="1" x14ac:dyDescent="0.2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</row>
    <row r="860" spans="1:32" ht="15.75" customHeight="1" x14ac:dyDescent="0.2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</row>
    <row r="861" spans="1:32" ht="15.75" customHeight="1" x14ac:dyDescent="0.2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</row>
    <row r="862" spans="1:32" ht="15.75" customHeight="1" x14ac:dyDescent="0.2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</row>
    <row r="863" spans="1:32" ht="15.75" customHeight="1" x14ac:dyDescent="0.2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</row>
    <row r="864" spans="1:32" ht="15.75" customHeight="1" x14ac:dyDescent="0.2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</row>
    <row r="865" spans="1:32" ht="15.75" customHeight="1" x14ac:dyDescent="0.2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</row>
    <row r="866" spans="1:32" ht="15.75" customHeight="1" x14ac:dyDescent="0.2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</row>
    <row r="867" spans="1:32" ht="15.75" customHeight="1" x14ac:dyDescent="0.2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</row>
    <row r="868" spans="1:32" ht="15.75" customHeight="1" x14ac:dyDescent="0.2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</row>
    <row r="869" spans="1:32" ht="15.75" customHeight="1" x14ac:dyDescent="0.2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</row>
    <row r="870" spans="1:32" ht="15.75" customHeight="1" x14ac:dyDescent="0.2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</row>
    <row r="871" spans="1:32" ht="15.75" customHeight="1" x14ac:dyDescent="0.2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</row>
    <row r="872" spans="1:32" ht="15.75" customHeight="1" x14ac:dyDescent="0.2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</row>
    <row r="873" spans="1:32" ht="15.75" customHeight="1" x14ac:dyDescent="0.2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</row>
    <row r="874" spans="1:32" ht="15.75" customHeight="1" x14ac:dyDescent="0.2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</row>
    <row r="875" spans="1:32" ht="15.75" customHeight="1" x14ac:dyDescent="0.2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</row>
    <row r="876" spans="1:32" ht="15.75" customHeight="1" x14ac:dyDescent="0.2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</row>
    <row r="877" spans="1:32" ht="15.75" customHeight="1" x14ac:dyDescent="0.2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</row>
    <row r="878" spans="1:32" ht="15.75" customHeight="1" x14ac:dyDescent="0.2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</row>
    <row r="879" spans="1:32" ht="15.75" customHeight="1" x14ac:dyDescent="0.2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</row>
    <row r="880" spans="1:32" ht="15.75" customHeight="1" x14ac:dyDescent="0.2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</row>
    <row r="881" spans="1:32" ht="15.75" customHeight="1" x14ac:dyDescent="0.2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</row>
    <row r="882" spans="1:32" ht="15.75" customHeight="1" x14ac:dyDescent="0.2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</row>
    <row r="883" spans="1:32" ht="15.75" customHeight="1" x14ac:dyDescent="0.2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</row>
    <row r="884" spans="1:32" ht="15.75" customHeight="1" x14ac:dyDescent="0.2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</row>
    <row r="885" spans="1:32" ht="15.75" customHeight="1" x14ac:dyDescent="0.2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</row>
    <row r="886" spans="1:32" ht="15.75" customHeight="1" x14ac:dyDescent="0.2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</row>
    <row r="887" spans="1:32" ht="15.75" customHeight="1" x14ac:dyDescent="0.2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</row>
    <row r="888" spans="1:32" ht="15.75" customHeight="1" x14ac:dyDescent="0.2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</row>
    <row r="889" spans="1:32" ht="15.75" customHeight="1" x14ac:dyDescent="0.2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</row>
    <row r="890" spans="1:32" ht="15.75" customHeight="1" x14ac:dyDescent="0.2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</row>
    <row r="891" spans="1:32" ht="15.75" customHeight="1" x14ac:dyDescent="0.2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</row>
    <row r="892" spans="1:32" ht="15.75" customHeight="1" x14ac:dyDescent="0.2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</row>
    <row r="893" spans="1:32" ht="15.75" customHeight="1" x14ac:dyDescent="0.2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</row>
    <row r="894" spans="1:32" ht="15.75" customHeight="1" x14ac:dyDescent="0.2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</row>
    <row r="895" spans="1:32" ht="15.75" customHeight="1" x14ac:dyDescent="0.2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</row>
    <row r="896" spans="1:32" ht="15.75" customHeight="1" x14ac:dyDescent="0.2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</row>
    <row r="897" spans="1:32" ht="15.75" customHeight="1" x14ac:dyDescent="0.25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</row>
    <row r="898" spans="1:32" ht="15.75" customHeight="1" x14ac:dyDescent="0.25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</row>
    <row r="899" spans="1:32" ht="15.75" customHeight="1" x14ac:dyDescent="0.25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</row>
    <row r="900" spans="1:32" ht="15.75" customHeight="1" x14ac:dyDescent="0.25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</row>
    <row r="901" spans="1:32" ht="15.75" customHeight="1" x14ac:dyDescent="0.25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</row>
    <row r="902" spans="1:32" ht="15.75" customHeight="1" x14ac:dyDescent="0.25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</row>
    <row r="903" spans="1:32" ht="15.75" customHeight="1" x14ac:dyDescent="0.25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</row>
    <row r="904" spans="1:32" ht="15.75" customHeight="1" x14ac:dyDescent="0.25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</row>
    <row r="905" spans="1:32" ht="15.75" customHeight="1" x14ac:dyDescent="0.2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</row>
    <row r="906" spans="1:32" ht="15.75" customHeight="1" x14ac:dyDescent="0.25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</row>
    <row r="907" spans="1:32" ht="15.75" customHeight="1" x14ac:dyDescent="0.25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</row>
    <row r="908" spans="1:32" ht="15.75" customHeight="1" x14ac:dyDescent="0.25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</row>
    <row r="909" spans="1:32" ht="15.75" customHeight="1" x14ac:dyDescent="0.25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</row>
    <row r="910" spans="1:32" ht="15.75" customHeight="1" x14ac:dyDescent="0.25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</row>
    <row r="911" spans="1:32" ht="15.75" customHeight="1" x14ac:dyDescent="0.25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</row>
    <row r="912" spans="1:32" ht="15.75" customHeight="1" x14ac:dyDescent="0.25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</row>
    <row r="913" spans="1:32" ht="15.75" customHeight="1" x14ac:dyDescent="0.25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</row>
    <row r="914" spans="1:32" ht="15.75" customHeight="1" x14ac:dyDescent="0.25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</row>
    <row r="915" spans="1:32" ht="15.75" customHeight="1" x14ac:dyDescent="0.2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</row>
    <row r="916" spans="1:32" ht="15.75" customHeight="1" x14ac:dyDescent="0.25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</row>
    <row r="917" spans="1:32" ht="15.75" customHeight="1" x14ac:dyDescent="0.25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</row>
    <row r="918" spans="1:32" ht="15.75" customHeight="1" x14ac:dyDescent="0.25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</row>
    <row r="919" spans="1:32" ht="15.75" customHeight="1" x14ac:dyDescent="0.25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</row>
    <row r="920" spans="1:32" ht="15.75" customHeight="1" x14ac:dyDescent="0.25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</row>
    <row r="921" spans="1:32" ht="15.75" customHeight="1" x14ac:dyDescent="0.25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</row>
    <row r="922" spans="1:32" ht="15.75" customHeight="1" x14ac:dyDescent="0.25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</row>
    <row r="923" spans="1:32" ht="15.75" customHeight="1" x14ac:dyDescent="0.25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</row>
    <row r="924" spans="1:32" ht="15.75" customHeight="1" x14ac:dyDescent="0.25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</row>
    <row r="925" spans="1:32" ht="15.75" customHeight="1" x14ac:dyDescent="0.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</row>
    <row r="926" spans="1:32" ht="15.75" customHeight="1" x14ac:dyDescent="0.25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</row>
    <row r="927" spans="1:32" ht="15.75" customHeight="1" x14ac:dyDescent="0.25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</row>
    <row r="928" spans="1:32" ht="15.75" customHeight="1" x14ac:dyDescent="0.25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</row>
    <row r="929" spans="1:32" ht="15.75" customHeight="1" x14ac:dyDescent="0.25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</row>
    <row r="930" spans="1:32" ht="15.75" customHeight="1" x14ac:dyDescent="0.25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</row>
    <row r="931" spans="1:32" ht="15.75" customHeight="1" x14ac:dyDescent="0.25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</row>
    <row r="932" spans="1:32" ht="15.75" customHeight="1" x14ac:dyDescent="0.25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</row>
    <row r="933" spans="1:32" ht="15.75" customHeight="1" x14ac:dyDescent="0.25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</row>
    <row r="934" spans="1:32" ht="15.75" customHeight="1" x14ac:dyDescent="0.25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</row>
    <row r="935" spans="1:32" ht="15.75" customHeight="1" x14ac:dyDescent="0.2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</row>
    <row r="936" spans="1:32" ht="15.75" customHeight="1" x14ac:dyDescent="0.25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</row>
    <row r="937" spans="1:32" ht="15.75" customHeight="1" x14ac:dyDescent="0.25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</row>
    <row r="938" spans="1:32" ht="15.75" customHeight="1" x14ac:dyDescent="0.25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</row>
    <row r="939" spans="1:32" ht="15.75" customHeight="1" x14ac:dyDescent="0.25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</row>
    <row r="940" spans="1:32" ht="15.75" customHeight="1" x14ac:dyDescent="0.25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</row>
    <row r="941" spans="1:32" ht="15.75" customHeight="1" x14ac:dyDescent="0.25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</row>
    <row r="942" spans="1:32" ht="15.75" customHeight="1" x14ac:dyDescent="0.2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</row>
    <row r="943" spans="1:32" ht="15.75" customHeight="1" x14ac:dyDescent="0.25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</row>
    <row r="944" spans="1:32" ht="15.75" customHeight="1" x14ac:dyDescent="0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</row>
    <row r="945" spans="1:32" ht="15.75" customHeight="1" x14ac:dyDescent="0.2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</row>
    <row r="946" spans="1:32" ht="15.75" customHeight="1" x14ac:dyDescent="0.25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</row>
    <row r="947" spans="1:32" ht="15.75" customHeight="1" x14ac:dyDescent="0.25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</row>
    <row r="948" spans="1:32" ht="15.75" customHeight="1" x14ac:dyDescent="0.25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</row>
    <row r="949" spans="1:32" ht="15.75" customHeight="1" x14ac:dyDescent="0.25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</row>
    <row r="950" spans="1:32" ht="15.75" customHeight="1" x14ac:dyDescent="0.25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</row>
    <row r="951" spans="1:32" ht="15.75" customHeight="1" x14ac:dyDescent="0.25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</row>
    <row r="952" spans="1:32" ht="15.75" customHeight="1" x14ac:dyDescent="0.25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</row>
    <row r="953" spans="1:32" ht="15.75" customHeight="1" x14ac:dyDescent="0.25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</row>
    <row r="954" spans="1:32" ht="15.75" customHeight="1" x14ac:dyDescent="0.25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</row>
    <row r="955" spans="1:32" ht="15.75" customHeight="1" x14ac:dyDescent="0.2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</row>
    <row r="956" spans="1:32" ht="15.75" customHeight="1" x14ac:dyDescent="0.25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</row>
    <row r="957" spans="1:32" ht="15.75" customHeight="1" x14ac:dyDescent="0.25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</row>
    <row r="958" spans="1:32" ht="15.75" customHeight="1" x14ac:dyDescent="0.2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</row>
    <row r="959" spans="1:32" ht="15.75" customHeight="1" x14ac:dyDescent="0.25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</row>
    <row r="960" spans="1:32" ht="15.75" customHeight="1" x14ac:dyDescent="0.25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</row>
    <row r="961" spans="1:32" ht="15.75" customHeight="1" x14ac:dyDescent="0.25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</row>
    <row r="962" spans="1:32" ht="15.75" customHeight="1" x14ac:dyDescent="0.25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</row>
    <row r="963" spans="1:32" ht="15.75" customHeight="1" x14ac:dyDescent="0.25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</row>
    <row r="964" spans="1:32" ht="15.75" customHeight="1" x14ac:dyDescent="0.25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</row>
    <row r="965" spans="1:32" ht="15.75" customHeight="1" x14ac:dyDescent="0.2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</row>
    <row r="966" spans="1:32" ht="15.75" customHeight="1" x14ac:dyDescent="0.25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</row>
    <row r="967" spans="1:32" ht="15.75" customHeight="1" x14ac:dyDescent="0.25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</row>
    <row r="968" spans="1:32" ht="15.75" customHeight="1" x14ac:dyDescent="0.25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</row>
    <row r="969" spans="1:32" ht="15.75" customHeight="1" x14ac:dyDescent="0.25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</row>
    <row r="970" spans="1:32" ht="15.75" customHeight="1" x14ac:dyDescent="0.25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</row>
    <row r="971" spans="1:32" ht="15.75" customHeight="1" x14ac:dyDescent="0.25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</row>
    <row r="972" spans="1:32" ht="15.75" customHeight="1" x14ac:dyDescent="0.25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</row>
    <row r="973" spans="1:32" ht="15.75" customHeight="1" x14ac:dyDescent="0.25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</row>
    <row r="974" spans="1:32" ht="15.75" customHeight="1" x14ac:dyDescent="0.25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</row>
    <row r="975" spans="1:32" ht="15.75" customHeight="1" x14ac:dyDescent="0.2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</row>
    <row r="976" spans="1:32" ht="15.75" customHeight="1" x14ac:dyDescent="0.25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</row>
    <row r="977" spans="1:32" ht="15.75" customHeight="1" x14ac:dyDescent="0.25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</row>
    <row r="978" spans="1:32" ht="15.75" customHeight="1" x14ac:dyDescent="0.25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</row>
    <row r="979" spans="1:32" ht="15.75" customHeight="1" x14ac:dyDescent="0.25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</row>
    <row r="980" spans="1:32" ht="15.75" customHeight="1" x14ac:dyDescent="0.25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</row>
    <row r="981" spans="1:32" ht="15.75" customHeight="1" x14ac:dyDescent="0.25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</row>
    <row r="982" spans="1:32" ht="15.75" customHeight="1" x14ac:dyDescent="0.25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</row>
    <row r="983" spans="1:32" ht="15.75" customHeight="1" x14ac:dyDescent="0.25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</row>
    <row r="984" spans="1:32" ht="15.75" customHeight="1" x14ac:dyDescent="0.25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</row>
    <row r="985" spans="1:32" ht="15.75" customHeight="1" x14ac:dyDescent="0.2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</row>
    <row r="986" spans="1:32" ht="15.75" customHeight="1" x14ac:dyDescent="0.25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</row>
    <row r="987" spans="1:32" ht="15.75" customHeight="1" x14ac:dyDescent="0.25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</row>
    <row r="988" spans="1:32" ht="15.75" customHeight="1" x14ac:dyDescent="0.25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</row>
    <row r="989" spans="1:32" ht="15.75" customHeight="1" x14ac:dyDescent="0.25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</row>
    <row r="990" spans="1:32" ht="15.75" customHeight="1" x14ac:dyDescent="0.25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</row>
    <row r="991" spans="1:32" ht="15.75" customHeight="1" x14ac:dyDescent="0.25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</row>
    <row r="992" spans="1:32" ht="15.75" customHeight="1" x14ac:dyDescent="0.25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</row>
    <row r="993" spans="1:32" ht="15.75" customHeight="1" x14ac:dyDescent="0.25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</row>
    <row r="994" spans="1:32" ht="15.75" customHeight="1" x14ac:dyDescent="0.25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</row>
    <row r="995" spans="1:32" ht="15.75" customHeight="1" x14ac:dyDescent="0.2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</row>
    <row r="996" spans="1:32" ht="15.75" customHeight="1" x14ac:dyDescent="0.25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</row>
    <row r="997" spans="1:32" ht="15.75" customHeight="1" x14ac:dyDescent="0.25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</row>
    <row r="998" spans="1:32" ht="15.75" customHeight="1" x14ac:dyDescent="0.25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</row>
    <row r="999" spans="1:32" x14ac:dyDescent="0.25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</row>
    <row r="1000" spans="1:32" x14ac:dyDescent="0.25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</row>
    <row r="1001" spans="1:32" x14ac:dyDescent="0.25">
      <c r="A1001" s="49"/>
      <c r="B1001" s="4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</row>
    <row r="1002" spans="1:32" x14ac:dyDescent="0.25">
      <c r="A1002" s="49"/>
      <c r="B1002" s="49"/>
      <c r="C1002" s="49"/>
      <c r="D1002" s="49"/>
      <c r="E1002" s="49"/>
      <c r="F1002" s="49"/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49"/>
      <c r="AF1002" s="49"/>
    </row>
    <row r="1003" spans="1:32" x14ac:dyDescent="0.25">
      <c r="A1003" s="49"/>
      <c r="B1003" s="49"/>
      <c r="C1003" s="49"/>
      <c r="D1003" s="49"/>
      <c r="E1003" s="49"/>
      <c r="F1003" s="49"/>
      <c r="G1003" s="49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49"/>
      <c r="AF1003" s="49"/>
    </row>
    <row r="1004" spans="1:32" x14ac:dyDescent="0.25">
      <c r="A1004" s="49"/>
      <c r="B1004" s="49"/>
      <c r="C1004" s="49"/>
      <c r="D1004" s="49"/>
      <c r="E1004" s="49"/>
      <c r="F1004" s="49"/>
      <c r="G1004" s="49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</row>
    <row r="1005" spans="1:32" x14ac:dyDescent="0.25">
      <c r="A1005" s="49"/>
      <c r="B1005" s="49"/>
      <c r="C1005" s="49"/>
      <c r="D1005" s="49"/>
      <c r="E1005" s="49"/>
      <c r="F1005" s="49"/>
      <c r="G1005" s="49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</row>
  </sheetData>
  <mergeCells count="115">
    <mergeCell ref="L46:O46"/>
    <mergeCell ref="L47:O47"/>
    <mergeCell ref="A40:A43"/>
    <mergeCell ref="B40:B43"/>
    <mergeCell ref="C40:C43"/>
    <mergeCell ref="D40:D43"/>
    <mergeCell ref="E40:E41"/>
    <mergeCell ref="E42:E43"/>
    <mergeCell ref="A26:A33"/>
    <mergeCell ref="B26:B33"/>
    <mergeCell ref="C26:C33"/>
    <mergeCell ref="D26:D33"/>
    <mergeCell ref="A34:A39"/>
    <mergeCell ref="B34:B39"/>
    <mergeCell ref="C34:C39"/>
    <mergeCell ref="F40:F41"/>
    <mergeCell ref="F42:F43"/>
    <mergeCell ref="D34:D39"/>
    <mergeCell ref="E35:E36"/>
    <mergeCell ref="G35:G36"/>
    <mergeCell ref="H35:H36"/>
    <mergeCell ref="I35:I36"/>
    <mergeCell ref="J35:J36"/>
    <mergeCell ref="E37:E39"/>
    <mergeCell ref="A21:A23"/>
    <mergeCell ref="B21:B23"/>
    <mergeCell ref="C21:C23"/>
    <mergeCell ref="D21:D23"/>
    <mergeCell ref="A24:A25"/>
    <mergeCell ref="B24:B25"/>
    <mergeCell ref="C24:C25"/>
    <mergeCell ref="F35:F36"/>
    <mergeCell ref="F37:F38"/>
    <mergeCell ref="R35:R36"/>
    <mergeCell ref="S35:S36"/>
    <mergeCell ref="T35:T36"/>
    <mergeCell ref="K35:K36"/>
    <mergeCell ref="L35:L36"/>
    <mergeCell ref="M35:M36"/>
    <mergeCell ref="N35:N36"/>
    <mergeCell ref="O35:O36"/>
    <mergeCell ref="P35:P36"/>
    <mergeCell ref="Q35:Q36"/>
    <mergeCell ref="D24:D25"/>
    <mergeCell ref="F24:F25"/>
    <mergeCell ref="H24:H25"/>
    <mergeCell ref="I24:I25"/>
    <mergeCell ref="AD24:AD25"/>
    <mergeCell ref="AE24:AE25"/>
    <mergeCell ref="AF24:AF25"/>
    <mergeCell ref="V26:V33"/>
    <mergeCell ref="W26:W33"/>
    <mergeCell ref="AD26:AD33"/>
    <mergeCell ref="Y31:Y33"/>
    <mergeCell ref="F27:F33"/>
    <mergeCell ref="E31:E33"/>
    <mergeCell ref="N2:T2"/>
    <mergeCell ref="V5:V7"/>
    <mergeCell ref="V8:V10"/>
    <mergeCell ref="W8:W10"/>
    <mergeCell ref="V11:V14"/>
    <mergeCell ref="W11:W14"/>
    <mergeCell ref="W15:W18"/>
    <mergeCell ref="A8:A10"/>
    <mergeCell ref="B8:B10"/>
    <mergeCell ref="C8:C10"/>
    <mergeCell ref="D8:D10"/>
    <mergeCell ref="B11:B14"/>
    <mergeCell ref="C11:C14"/>
    <mergeCell ref="D11:D14"/>
    <mergeCell ref="C19:C20"/>
    <mergeCell ref="D19:D20"/>
    <mergeCell ref="A11:A14"/>
    <mergeCell ref="A15:A18"/>
    <mergeCell ref="B15:B18"/>
    <mergeCell ref="C15:C18"/>
    <mergeCell ref="D15:D18"/>
    <mergeCell ref="A19:A20"/>
    <mergeCell ref="B19:B20"/>
    <mergeCell ref="AE2:AF2"/>
    <mergeCell ref="AD6:AD7"/>
    <mergeCell ref="A1:AF1"/>
    <mergeCell ref="B4:AD4"/>
    <mergeCell ref="A5:A7"/>
    <mergeCell ref="B5:B7"/>
    <mergeCell ref="C5:C7"/>
    <mergeCell ref="D5:D7"/>
    <mergeCell ref="W5:W7"/>
    <mergeCell ref="V40:V43"/>
    <mergeCell ref="W40:W43"/>
    <mergeCell ref="V34:V39"/>
    <mergeCell ref="W34:W39"/>
    <mergeCell ref="U35:U36"/>
    <mergeCell ref="X35:X36"/>
    <mergeCell ref="Y35:Y36"/>
    <mergeCell ref="Z35:Z36"/>
    <mergeCell ref="U37:U39"/>
    <mergeCell ref="AD35:AD36"/>
    <mergeCell ref="AE35:AE36"/>
    <mergeCell ref="AF35:AF36"/>
    <mergeCell ref="AA35:AA36"/>
    <mergeCell ref="AC37:AC39"/>
    <mergeCell ref="AD38:AD39"/>
    <mergeCell ref="AA40:AA41"/>
    <mergeCell ref="AD40:AD43"/>
    <mergeCell ref="AA42:AA43"/>
    <mergeCell ref="V15:V18"/>
    <mergeCell ref="V19:V20"/>
    <mergeCell ref="W19:W20"/>
    <mergeCell ref="V21:V23"/>
    <mergeCell ref="W21:W23"/>
    <mergeCell ref="V24:V25"/>
    <mergeCell ref="W24:W25"/>
    <mergeCell ref="AB35:AB36"/>
    <mergeCell ref="AC35:AC36"/>
  </mergeCells>
  <pageMargins left="0.25" right="0.25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19"/>
  <sheetViews>
    <sheetView workbookViewId="0">
      <selection activeCell="G12" sqref="G12"/>
    </sheetView>
  </sheetViews>
  <sheetFormatPr defaultColWidth="14.42578125" defaultRowHeight="15" customHeight="1" x14ac:dyDescent="0.25"/>
  <cols>
    <col min="1" max="1" width="4.7109375" customWidth="1"/>
    <col min="2" max="2" width="4.42578125" customWidth="1"/>
    <col min="3" max="3" width="7.42578125" customWidth="1"/>
    <col min="4" max="4" width="12" customWidth="1"/>
    <col min="5" max="5" width="18.85546875" customWidth="1"/>
    <col min="6" max="6" width="8.7109375" customWidth="1"/>
    <col min="7" max="7" width="12.42578125" customWidth="1"/>
    <col min="8" max="8" width="13.85546875" customWidth="1"/>
    <col min="9" max="9" width="12.7109375" customWidth="1"/>
    <col min="10" max="10" width="8.7109375" customWidth="1"/>
    <col min="11" max="11" width="5.85546875" customWidth="1"/>
    <col min="12" max="12" width="6.28515625" customWidth="1"/>
    <col min="13" max="13" width="6.42578125" customWidth="1"/>
    <col min="14" max="14" width="8.7109375" customWidth="1"/>
    <col min="15" max="15" width="5.7109375" customWidth="1"/>
    <col min="16" max="16" width="5.28515625" customWidth="1"/>
    <col min="17" max="17" width="4.85546875" customWidth="1"/>
    <col min="18" max="19" width="5.42578125" customWidth="1"/>
    <col min="20" max="20" width="7.28515625" customWidth="1"/>
    <col min="21" max="21" width="6.85546875" customWidth="1"/>
    <col min="22" max="22" width="6.28515625" customWidth="1"/>
    <col min="23" max="23" width="7" customWidth="1"/>
    <col min="24" max="24" width="7.42578125" customWidth="1"/>
    <col min="25" max="25" width="7" customWidth="1"/>
    <col min="26" max="26" width="7.140625" customWidth="1"/>
    <col min="27" max="27" width="6" customWidth="1"/>
    <col min="28" max="28" width="6.28515625" customWidth="1"/>
    <col min="29" max="29" width="5.7109375" customWidth="1"/>
    <col min="30" max="30" width="13.42578125" customWidth="1"/>
    <col min="31" max="33" width="8.7109375" customWidth="1"/>
  </cols>
  <sheetData>
    <row r="1" spans="1:33" ht="15" customHeight="1" x14ac:dyDescent="0.25">
      <c r="A1" s="128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29"/>
      <c r="AG1" s="22"/>
    </row>
    <row r="2" spans="1:3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28" t="s">
        <v>1</v>
      </c>
      <c r="O2" s="130"/>
      <c r="P2" s="130"/>
      <c r="Q2" s="130"/>
      <c r="R2" s="130"/>
      <c r="S2" s="130"/>
      <c r="T2" s="129"/>
      <c r="U2" s="1"/>
      <c r="V2" s="1"/>
      <c r="W2" s="1"/>
      <c r="X2" s="1"/>
      <c r="Y2" s="1"/>
      <c r="Z2" s="1"/>
      <c r="AA2" s="1"/>
      <c r="AB2" s="1"/>
      <c r="AC2" s="1"/>
      <c r="AD2" s="1"/>
      <c r="AE2" s="128" t="s">
        <v>2</v>
      </c>
      <c r="AF2" s="129"/>
      <c r="AG2" s="50"/>
    </row>
    <row r="3" spans="1:33" ht="76.5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215</v>
      </c>
      <c r="G3" s="2" t="s">
        <v>9</v>
      </c>
      <c r="H3" s="3" t="s">
        <v>10</v>
      </c>
      <c r="I3" s="2" t="s">
        <v>11</v>
      </c>
      <c r="J3" s="2" t="s">
        <v>12</v>
      </c>
      <c r="K3" s="2" t="s">
        <v>13</v>
      </c>
      <c r="L3" s="2" t="s">
        <v>216</v>
      </c>
      <c r="M3" s="2" t="s">
        <v>217</v>
      </c>
      <c r="N3" s="2" t="s">
        <v>218</v>
      </c>
      <c r="O3" s="2" t="s">
        <v>17</v>
      </c>
      <c r="P3" s="51" t="s">
        <v>18</v>
      </c>
      <c r="Q3" s="2" t="s">
        <v>19</v>
      </c>
      <c r="R3" s="51" t="s">
        <v>20</v>
      </c>
      <c r="S3" s="2" t="s">
        <v>21</v>
      </c>
      <c r="T3" s="51" t="s">
        <v>22</v>
      </c>
      <c r="U3" s="2" t="s">
        <v>23</v>
      </c>
      <c r="V3" s="2" t="s">
        <v>219</v>
      </c>
      <c r="W3" s="2" t="s">
        <v>220</v>
      </c>
      <c r="X3" s="2" t="s">
        <v>221</v>
      </c>
      <c r="Y3" s="2" t="s">
        <v>222</v>
      </c>
      <c r="Z3" s="2" t="s">
        <v>223</v>
      </c>
      <c r="AA3" s="2" t="s">
        <v>224</v>
      </c>
      <c r="AB3" s="2" t="s">
        <v>225</v>
      </c>
      <c r="AC3" s="2" t="s">
        <v>226</v>
      </c>
      <c r="AD3" s="2" t="s">
        <v>32</v>
      </c>
      <c r="AE3" s="2" t="s">
        <v>33</v>
      </c>
      <c r="AF3" s="2" t="s">
        <v>34</v>
      </c>
      <c r="AG3" s="52"/>
    </row>
    <row r="4" spans="1:33" x14ac:dyDescent="0.25">
      <c r="A4" s="9"/>
      <c r="B4" s="159" t="s">
        <v>227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29"/>
      <c r="AE4" s="53"/>
      <c r="AF4" s="53"/>
      <c r="AG4" s="54"/>
    </row>
    <row r="5" spans="1:33" ht="33" customHeight="1" x14ac:dyDescent="0.25">
      <c r="A5" s="147">
        <v>2</v>
      </c>
      <c r="B5" s="147">
        <v>1</v>
      </c>
      <c r="C5" s="147" t="s">
        <v>228</v>
      </c>
      <c r="D5" s="147" t="s">
        <v>229</v>
      </c>
      <c r="E5" s="56" t="s">
        <v>230</v>
      </c>
      <c r="F5" s="57" t="s">
        <v>231</v>
      </c>
      <c r="G5" s="56" t="s">
        <v>166</v>
      </c>
      <c r="H5" s="57" t="s">
        <v>106</v>
      </c>
      <c r="I5" s="56" t="s">
        <v>62</v>
      </c>
      <c r="J5" s="56" t="s">
        <v>71</v>
      </c>
      <c r="K5" s="58"/>
      <c r="L5" s="59"/>
      <c r="M5" s="56">
        <v>8</v>
      </c>
      <c r="N5" s="57">
        <v>0</v>
      </c>
      <c r="O5" s="57">
        <v>0</v>
      </c>
      <c r="P5" s="57">
        <f t="shared" ref="P5:P6" si="0">SUM(O5)</f>
        <v>0</v>
      </c>
      <c r="Q5" s="57">
        <v>0</v>
      </c>
      <c r="R5" s="57">
        <f t="shared" ref="R5:R6" si="1">Q5*0.5</f>
        <v>0</v>
      </c>
      <c r="S5" s="57">
        <v>0</v>
      </c>
      <c r="T5" s="57">
        <v>0</v>
      </c>
      <c r="U5" s="56">
        <f>SUM(R5+P5+N5+M5)</f>
        <v>8</v>
      </c>
      <c r="V5" s="147">
        <v>56</v>
      </c>
      <c r="W5" s="147">
        <v>7</v>
      </c>
      <c r="X5" s="56">
        <v>1</v>
      </c>
      <c r="Y5" s="58"/>
      <c r="Z5" s="58"/>
      <c r="AA5" s="58"/>
      <c r="AB5" s="58"/>
      <c r="AC5" s="58"/>
      <c r="AD5" s="57" t="s">
        <v>95</v>
      </c>
      <c r="AE5" s="58"/>
      <c r="AF5" s="58"/>
      <c r="AG5" s="60"/>
    </row>
    <row r="6" spans="1:33" ht="39.75" customHeight="1" x14ac:dyDescent="0.25">
      <c r="A6" s="122"/>
      <c r="B6" s="122"/>
      <c r="C6" s="122"/>
      <c r="D6" s="122"/>
      <c r="E6" s="57" t="s">
        <v>232</v>
      </c>
      <c r="F6" s="57" t="s">
        <v>233</v>
      </c>
      <c r="G6" s="57" t="s">
        <v>234</v>
      </c>
      <c r="H6" s="61" t="s">
        <v>235</v>
      </c>
      <c r="I6" s="62" t="s">
        <v>62</v>
      </c>
      <c r="J6" s="63" t="s">
        <v>113</v>
      </c>
      <c r="K6" s="58"/>
      <c r="L6" s="64"/>
      <c r="M6" s="57">
        <v>24</v>
      </c>
      <c r="N6" s="149"/>
      <c r="O6" s="146"/>
      <c r="P6" s="147">
        <f t="shared" si="0"/>
        <v>0</v>
      </c>
      <c r="Q6" s="146"/>
      <c r="R6" s="147">
        <f t="shared" si="1"/>
        <v>0</v>
      </c>
      <c r="S6" s="146"/>
      <c r="T6" s="160">
        <f>S7*0.1</f>
        <v>0</v>
      </c>
      <c r="U6" s="57">
        <v>24</v>
      </c>
      <c r="V6" s="122"/>
      <c r="W6" s="122"/>
      <c r="X6" s="57">
        <v>3</v>
      </c>
      <c r="Y6" s="149"/>
      <c r="Z6" s="146"/>
      <c r="AA6" s="146"/>
      <c r="AB6" s="146"/>
      <c r="AC6" s="146"/>
      <c r="AD6" s="147" t="s">
        <v>95</v>
      </c>
      <c r="AE6" s="146"/>
      <c r="AF6" s="146"/>
      <c r="AG6" s="60"/>
    </row>
    <row r="7" spans="1:33" ht="38.25" customHeight="1" x14ac:dyDescent="0.25">
      <c r="A7" s="122"/>
      <c r="B7" s="122"/>
      <c r="C7" s="122"/>
      <c r="D7" s="122"/>
      <c r="E7" s="57" t="s">
        <v>236</v>
      </c>
      <c r="F7" s="57" t="s">
        <v>233</v>
      </c>
      <c r="G7" s="62" t="s">
        <v>237</v>
      </c>
      <c r="H7" s="61" t="s">
        <v>235</v>
      </c>
      <c r="I7" s="62" t="s">
        <v>62</v>
      </c>
      <c r="J7" s="66" t="s">
        <v>71</v>
      </c>
      <c r="K7" s="58"/>
      <c r="L7" s="64"/>
      <c r="M7" s="62">
        <v>8</v>
      </c>
      <c r="N7" s="137"/>
      <c r="O7" s="123"/>
      <c r="P7" s="123"/>
      <c r="Q7" s="123"/>
      <c r="R7" s="123"/>
      <c r="S7" s="123"/>
      <c r="T7" s="140"/>
      <c r="U7" s="67">
        <v>8</v>
      </c>
      <c r="V7" s="122"/>
      <c r="W7" s="122"/>
      <c r="X7" s="67">
        <v>1</v>
      </c>
      <c r="Y7" s="137"/>
      <c r="Z7" s="123"/>
      <c r="AA7" s="123"/>
      <c r="AB7" s="123"/>
      <c r="AC7" s="123"/>
      <c r="AD7" s="123"/>
      <c r="AE7" s="123"/>
      <c r="AF7" s="123"/>
      <c r="AG7" s="60"/>
    </row>
    <row r="8" spans="1:33" ht="60" customHeight="1" x14ac:dyDescent="0.25">
      <c r="A8" s="123"/>
      <c r="B8" s="123"/>
      <c r="C8" s="123"/>
      <c r="D8" s="123"/>
      <c r="E8" s="68" t="s">
        <v>238</v>
      </c>
      <c r="F8" s="61" t="s">
        <v>239</v>
      </c>
      <c r="G8" s="68" t="s">
        <v>240</v>
      </c>
      <c r="H8" s="61" t="s">
        <v>241</v>
      </c>
      <c r="I8" s="68" t="s">
        <v>70</v>
      </c>
      <c r="J8" s="68" t="s">
        <v>121</v>
      </c>
      <c r="K8" s="57" t="s">
        <v>55</v>
      </c>
      <c r="L8" s="68" t="s">
        <v>72</v>
      </c>
      <c r="M8" s="68">
        <v>16</v>
      </c>
      <c r="N8" s="58"/>
      <c r="O8" s="58"/>
      <c r="P8" s="57">
        <f t="shared" ref="P8:P12" si="2">SUM(O8)</f>
        <v>0</v>
      </c>
      <c r="Q8" s="58"/>
      <c r="R8" s="57">
        <f t="shared" ref="R8:R12" si="3">Q8*0.5</f>
        <v>0</v>
      </c>
      <c r="S8" s="58"/>
      <c r="T8" s="57">
        <v>0</v>
      </c>
      <c r="U8" s="68">
        <f t="shared" ref="U8:U12" si="4">SUM(R8+P8+N8+M8)</f>
        <v>16</v>
      </c>
      <c r="V8" s="123"/>
      <c r="W8" s="123"/>
      <c r="X8" s="69"/>
      <c r="Y8" s="57">
        <v>2</v>
      </c>
      <c r="Z8" s="58"/>
      <c r="AA8" s="58"/>
      <c r="AB8" s="58"/>
      <c r="AC8" s="58"/>
      <c r="AD8" s="57" t="s">
        <v>242</v>
      </c>
      <c r="AE8" s="58"/>
      <c r="AF8" s="58"/>
      <c r="AG8" s="60"/>
    </row>
    <row r="9" spans="1:33" ht="63" customHeight="1" x14ac:dyDescent="0.25">
      <c r="A9" s="150">
        <v>2</v>
      </c>
      <c r="B9" s="150">
        <v>1</v>
      </c>
      <c r="C9" s="150" t="s">
        <v>243</v>
      </c>
      <c r="D9" s="150" t="s">
        <v>244</v>
      </c>
      <c r="E9" s="71" t="s">
        <v>245</v>
      </c>
      <c r="F9" s="71" t="s">
        <v>233</v>
      </c>
      <c r="G9" s="71" t="s">
        <v>246</v>
      </c>
      <c r="H9" s="72" t="s">
        <v>235</v>
      </c>
      <c r="I9" s="71" t="s">
        <v>70</v>
      </c>
      <c r="J9" s="71" t="s">
        <v>71</v>
      </c>
      <c r="K9" s="73"/>
      <c r="L9" s="71" t="s">
        <v>72</v>
      </c>
      <c r="M9" s="71">
        <v>16</v>
      </c>
      <c r="N9" s="73"/>
      <c r="O9" s="73"/>
      <c r="P9" s="71">
        <f t="shared" si="2"/>
        <v>0</v>
      </c>
      <c r="Q9" s="73"/>
      <c r="R9" s="71">
        <f t="shared" si="3"/>
        <v>0</v>
      </c>
      <c r="S9" s="73"/>
      <c r="T9" s="71">
        <f>S8*0.1</f>
        <v>0</v>
      </c>
      <c r="U9" s="71">
        <f t="shared" si="4"/>
        <v>16</v>
      </c>
      <c r="V9" s="150">
        <v>72</v>
      </c>
      <c r="W9" s="150">
        <v>9</v>
      </c>
      <c r="X9" s="73"/>
      <c r="Y9" s="71">
        <v>2</v>
      </c>
      <c r="Z9" s="73"/>
      <c r="AA9" s="73"/>
      <c r="AB9" s="73"/>
      <c r="AC9" s="73"/>
      <c r="AD9" s="71" t="s">
        <v>242</v>
      </c>
      <c r="AE9" s="73"/>
      <c r="AF9" s="73"/>
      <c r="AG9" s="60"/>
    </row>
    <row r="10" spans="1:33" ht="65.25" customHeight="1" x14ac:dyDescent="0.25">
      <c r="A10" s="122"/>
      <c r="B10" s="122"/>
      <c r="C10" s="122"/>
      <c r="D10" s="122"/>
      <c r="E10" s="71" t="s">
        <v>247</v>
      </c>
      <c r="F10" s="74" t="s">
        <v>248</v>
      </c>
      <c r="G10" s="71" t="s">
        <v>249</v>
      </c>
      <c r="H10" s="73"/>
      <c r="I10" s="73"/>
      <c r="J10" s="71" t="s">
        <v>54</v>
      </c>
      <c r="K10" s="73"/>
      <c r="L10" s="73"/>
      <c r="M10" s="71">
        <v>24</v>
      </c>
      <c r="N10" s="73"/>
      <c r="O10" s="73"/>
      <c r="P10" s="71">
        <f t="shared" si="2"/>
        <v>0</v>
      </c>
      <c r="Q10" s="73"/>
      <c r="R10" s="71">
        <f t="shared" si="3"/>
        <v>0</v>
      </c>
      <c r="S10" s="73"/>
      <c r="T10" s="71">
        <f>S8*0.1</f>
        <v>0</v>
      </c>
      <c r="U10" s="71">
        <f t="shared" si="4"/>
        <v>24</v>
      </c>
      <c r="V10" s="122"/>
      <c r="W10" s="122"/>
      <c r="X10" s="73"/>
      <c r="Y10" s="71">
        <v>3</v>
      </c>
      <c r="Z10" s="73"/>
      <c r="AA10" s="73"/>
      <c r="AB10" s="73"/>
      <c r="AC10" s="73"/>
      <c r="AD10" s="71" t="s">
        <v>250</v>
      </c>
      <c r="AE10" s="73"/>
      <c r="AF10" s="73"/>
      <c r="AG10" s="60"/>
    </row>
    <row r="11" spans="1:33" ht="51" customHeight="1" x14ac:dyDescent="0.25">
      <c r="A11" s="122"/>
      <c r="B11" s="122"/>
      <c r="C11" s="122"/>
      <c r="D11" s="122"/>
      <c r="E11" s="71" t="s">
        <v>251</v>
      </c>
      <c r="F11" s="71" t="s">
        <v>233</v>
      </c>
      <c r="G11" s="71" t="s">
        <v>252</v>
      </c>
      <c r="H11" s="72" t="s">
        <v>235</v>
      </c>
      <c r="I11" s="71" t="s">
        <v>70</v>
      </c>
      <c r="J11" s="71" t="s">
        <v>71</v>
      </c>
      <c r="K11" s="71" t="s">
        <v>55</v>
      </c>
      <c r="L11" s="73"/>
      <c r="M11" s="71">
        <v>16</v>
      </c>
      <c r="N11" s="73"/>
      <c r="O11" s="73"/>
      <c r="P11" s="71">
        <f t="shared" si="2"/>
        <v>0</v>
      </c>
      <c r="Q11" s="73"/>
      <c r="R11" s="71">
        <f t="shared" si="3"/>
        <v>0</v>
      </c>
      <c r="S11" s="73"/>
      <c r="T11" s="71">
        <v>0</v>
      </c>
      <c r="U11" s="71">
        <f t="shared" si="4"/>
        <v>16</v>
      </c>
      <c r="V11" s="122"/>
      <c r="W11" s="122"/>
      <c r="X11" s="73"/>
      <c r="Y11" s="71">
        <v>2</v>
      </c>
      <c r="Z11" s="73"/>
      <c r="AA11" s="73"/>
      <c r="AB11" s="73"/>
      <c r="AC11" s="73"/>
      <c r="AD11" s="71" t="s">
        <v>242</v>
      </c>
      <c r="AE11" s="73"/>
      <c r="AF11" s="73"/>
      <c r="AG11" s="60"/>
    </row>
    <row r="12" spans="1:33" ht="78.75" customHeight="1" x14ac:dyDescent="0.25">
      <c r="A12" s="122"/>
      <c r="B12" s="122"/>
      <c r="C12" s="122"/>
      <c r="D12" s="122"/>
      <c r="E12" s="71" t="s">
        <v>253</v>
      </c>
      <c r="F12" s="74" t="s">
        <v>254</v>
      </c>
      <c r="G12" s="165" t="s">
        <v>255</v>
      </c>
      <c r="H12" s="75" t="s">
        <v>256</v>
      </c>
      <c r="I12" s="8" t="s">
        <v>100</v>
      </c>
      <c r="J12" s="8" t="s">
        <v>71</v>
      </c>
      <c r="K12" s="73"/>
      <c r="L12" s="73"/>
      <c r="M12" s="71">
        <v>8</v>
      </c>
      <c r="N12" s="73"/>
      <c r="O12" s="73"/>
      <c r="P12" s="71">
        <f t="shared" si="2"/>
        <v>0</v>
      </c>
      <c r="Q12" s="73"/>
      <c r="R12" s="71">
        <f t="shared" si="3"/>
        <v>0</v>
      </c>
      <c r="S12" s="73"/>
      <c r="T12" s="71">
        <v>0</v>
      </c>
      <c r="U12" s="71">
        <f t="shared" si="4"/>
        <v>8</v>
      </c>
      <c r="V12" s="122"/>
      <c r="W12" s="122"/>
      <c r="X12" s="73"/>
      <c r="Y12" s="71">
        <v>1</v>
      </c>
      <c r="Z12" s="73"/>
      <c r="AA12" s="73"/>
      <c r="AB12" s="73"/>
      <c r="AC12" s="73"/>
      <c r="AD12" s="71" t="s">
        <v>250</v>
      </c>
      <c r="AE12" s="73"/>
      <c r="AF12" s="73"/>
      <c r="AG12" s="60"/>
    </row>
    <row r="13" spans="1:33" ht="60" x14ac:dyDescent="0.25">
      <c r="A13" s="123"/>
      <c r="B13" s="123"/>
      <c r="C13" s="123"/>
      <c r="D13" s="123"/>
      <c r="E13" s="71" t="s">
        <v>257</v>
      </c>
      <c r="F13" s="71" t="s">
        <v>67</v>
      </c>
      <c r="G13" s="71" t="s">
        <v>258</v>
      </c>
      <c r="H13" s="74" t="s">
        <v>69</v>
      </c>
      <c r="I13" s="71" t="s">
        <v>100</v>
      </c>
      <c r="J13" s="71" t="s">
        <v>71</v>
      </c>
      <c r="K13" s="73"/>
      <c r="L13" s="73"/>
      <c r="M13" s="71">
        <v>8</v>
      </c>
      <c r="N13" s="73"/>
      <c r="O13" s="73"/>
      <c r="P13" s="73"/>
      <c r="Q13" s="73"/>
      <c r="R13" s="73"/>
      <c r="S13" s="73"/>
      <c r="T13" s="73"/>
      <c r="U13" s="71">
        <v>8</v>
      </c>
      <c r="V13" s="123"/>
      <c r="W13" s="123"/>
      <c r="X13" s="73"/>
      <c r="Y13" s="71">
        <v>1</v>
      </c>
      <c r="Z13" s="73"/>
      <c r="AA13" s="73"/>
      <c r="AB13" s="73"/>
      <c r="AC13" s="73"/>
      <c r="AD13" s="71" t="s">
        <v>242</v>
      </c>
      <c r="AE13" s="73"/>
      <c r="AF13" s="73"/>
      <c r="AG13" s="60"/>
    </row>
    <row r="14" spans="1:33" ht="53.25" customHeight="1" x14ac:dyDescent="0.25">
      <c r="A14" s="147">
        <v>2</v>
      </c>
      <c r="B14" s="147">
        <v>1</v>
      </c>
      <c r="C14" s="147" t="s">
        <v>259</v>
      </c>
      <c r="D14" s="147" t="s">
        <v>260</v>
      </c>
      <c r="E14" s="57" t="s">
        <v>261</v>
      </c>
      <c r="F14" s="57" t="s">
        <v>262</v>
      </c>
      <c r="G14" s="57" t="s">
        <v>263</v>
      </c>
      <c r="H14" s="76" t="s">
        <v>131</v>
      </c>
      <c r="I14" s="57" t="s">
        <v>70</v>
      </c>
      <c r="J14" s="57" t="s">
        <v>71</v>
      </c>
      <c r="K14" s="58"/>
      <c r="L14" s="57" t="s">
        <v>72</v>
      </c>
      <c r="M14" s="57">
        <v>16</v>
      </c>
      <c r="N14" s="58"/>
      <c r="O14" s="58"/>
      <c r="P14" s="57">
        <f t="shared" ref="P14:P15" si="5">SUM(O14)</f>
        <v>0</v>
      </c>
      <c r="Q14" s="58"/>
      <c r="R14" s="57">
        <f t="shared" ref="R14:R15" si="6">Q14*0.5</f>
        <v>0</v>
      </c>
      <c r="S14" s="58"/>
      <c r="T14" s="57">
        <f>S15*0.1</f>
        <v>0</v>
      </c>
      <c r="U14" s="57">
        <f t="shared" ref="U14:U15" si="7">SUM(R14+P14+N14+M14)</f>
        <v>16</v>
      </c>
      <c r="V14" s="147">
        <v>56</v>
      </c>
      <c r="W14" s="147">
        <v>7</v>
      </c>
      <c r="X14" s="58"/>
      <c r="Y14" s="57">
        <v>2</v>
      </c>
      <c r="Z14" s="58"/>
      <c r="AA14" s="58"/>
      <c r="AB14" s="58"/>
      <c r="AC14" s="58"/>
      <c r="AD14" s="57" t="s">
        <v>242</v>
      </c>
      <c r="AE14" s="58"/>
      <c r="AF14" s="58"/>
      <c r="AG14" s="77"/>
    </row>
    <row r="15" spans="1:33" ht="60" x14ac:dyDescent="0.25">
      <c r="A15" s="122"/>
      <c r="B15" s="122"/>
      <c r="C15" s="122"/>
      <c r="D15" s="122"/>
      <c r="E15" s="57" t="s">
        <v>132</v>
      </c>
      <c r="F15" s="57" t="s">
        <v>262</v>
      </c>
      <c r="G15" s="57" t="s">
        <v>264</v>
      </c>
      <c r="H15" s="76" t="s">
        <v>131</v>
      </c>
      <c r="I15" s="57" t="s">
        <v>70</v>
      </c>
      <c r="J15" s="57" t="s">
        <v>71</v>
      </c>
      <c r="K15" s="57" t="s">
        <v>55</v>
      </c>
      <c r="L15" s="57" t="s">
        <v>72</v>
      </c>
      <c r="M15" s="57">
        <v>8</v>
      </c>
      <c r="N15" s="58"/>
      <c r="O15" s="58"/>
      <c r="P15" s="57">
        <f t="shared" si="5"/>
        <v>0</v>
      </c>
      <c r="Q15" s="58"/>
      <c r="R15" s="57">
        <f t="shared" si="6"/>
        <v>0</v>
      </c>
      <c r="S15" s="58"/>
      <c r="T15" s="57">
        <f>S17*0.1</f>
        <v>0</v>
      </c>
      <c r="U15" s="57">
        <f t="shared" si="7"/>
        <v>8</v>
      </c>
      <c r="V15" s="122"/>
      <c r="W15" s="122"/>
      <c r="X15" s="58"/>
      <c r="Y15" s="57">
        <v>1</v>
      </c>
      <c r="Z15" s="58"/>
      <c r="AA15" s="58"/>
      <c r="AB15" s="58"/>
      <c r="AC15" s="58"/>
      <c r="AD15" s="57" t="s">
        <v>242</v>
      </c>
      <c r="AE15" s="58"/>
      <c r="AF15" s="58"/>
      <c r="AG15" s="77"/>
    </row>
    <row r="16" spans="1:33" ht="51" customHeight="1" x14ac:dyDescent="0.25">
      <c r="A16" s="122"/>
      <c r="B16" s="122"/>
      <c r="C16" s="122"/>
      <c r="D16" s="122"/>
      <c r="E16" s="57" t="s">
        <v>265</v>
      </c>
      <c r="F16" s="57" t="s">
        <v>262</v>
      </c>
      <c r="G16" s="57" t="s">
        <v>264</v>
      </c>
      <c r="H16" s="76" t="s">
        <v>131</v>
      </c>
      <c r="I16" s="57" t="s">
        <v>70</v>
      </c>
      <c r="J16" s="57" t="s">
        <v>71</v>
      </c>
      <c r="K16" s="58"/>
      <c r="L16" s="57" t="s">
        <v>72</v>
      </c>
      <c r="M16" s="57">
        <v>8</v>
      </c>
      <c r="N16" s="58"/>
      <c r="O16" s="58"/>
      <c r="P16" s="58"/>
      <c r="Q16" s="58"/>
      <c r="R16" s="58"/>
      <c r="S16" s="58"/>
      <c r="T16" s="58"/>
      <c r="U16" s="57">
        <v>8</v>
      </c>
      <c r="V16" s="122"/>
      <c r="W16" s="122"/>
      <c r="X16" s="58"/>
      <c r="Y16" s="57">
        <v>1</v>
      </c>
      <c r="Z16" s="58"/>
      <c r="AA16" s="58"/>
      <c r="AB16" s="58"/>
      <c r="AC16" s="58"/>
      <c r="AD16" s="57" t="s">
        <v>242</v>
      </c>
      <c r="AE16" s="58"/>
      <c r="AF16" s="58"/>
      <c r="AG16" s="77"/>
    </row>
    <row r="17" spans="1:33" ht="60" x14ac:dyDescent="0.25">
      <c r="A17" s="122"/>
      <c r="B17" s="122"/>
      <c r="C17" s="122"/>
      <c r="D17" s="122"/>
      <c r="E17" s="57" t="s">
        <v>266</v>
      </c>
      <c r="F17" s="57" t="s">
        <v>262</v>
      </c>
      <c r="G17" s="57" t="s">
        <v>264</v>
      </c>
      <c r="H17" s="76" t="s">
        <v>131</v>
      </c>
      <c r="I17" s="57" t="s">
        <v>70</v>
      </c>
      <c r="J17" s="57" t="s">
        <v>71</v>
      </c>
      <c r="K17" s="58"/>
      <c r="L17" s="57" t="s">
        <v>72</v>
      </c>
      <c r="M17" s="57">
        <v>8</v>
      </c>
      <c r="N17" s="58"/>
      <c r="O17" s="58"/>
      <c r="P17" s="57">
        <f>SUM(O17)</f>
        <v>0</v>
      </c>
      <c r="Q17" s="58"/>
      <c r="R17" s="57">
        <f>Q17*0.5</f>
        <v>0</v>
      </c>
      <c r="S17" s="58"/>
      <c r="T17" s="57">
        <v>0</v>
      </c>
      <c r="U17" s="57">
        <f>SUM(R17+P17+N17+M17)</f>
        <v>8</v>
      </c>
      <c r="V17" s="122"/>
      <c r="W17" s="122"/>
      <c r="X17" s="58"/>
      <c r="Y17" s="57">
        <v>1</v>
      </c>
      <c r="Z17" s="58"/>
      <c r="AA17" s="58"/>
      <c r="AB17" s="58"/>
      <c r="AC17" s="58"/>
      <c r="AD17" s="57" t="s">
        <v>242</v>
      </c>
      <c r="AE17" s="58"/>
      <c r="AF17" s="58"/>
      <c r="AG17" s="77"/>
    </row>
    <row r="18" spans="1:33" ht="60" x14ac:dyDescent="0.25">
      <c r="A18" s="122"/>
      <c r="B18" s="122"/>
      <c r="C18" s="122"/>
      <c r="D18" s="122"/>
      <c r="E18" s="57" t="s">
        <v>267</v>
      </c>
      <c r="F18" s="57" t="s">
        <v>268</v>
      </c>
      <c r="G18" s="57" t="s">
        <v>269</v>
      </c>
      <c r="H18" s="58"/>
      <c r="I18" s="58"/>
      <c r="J18" s="57" t="s">
        <v>270</v>
      </c>
      <c r="K18" s="58"/>
      <c r="L18" s="58"/>
      <c r="M18" s="57">
        <v>8</v>
      </c>
      <c r="N18" s="58"/>
      <c r="O18" s="58"/>
      <c r="P18" s="58"/>
      <c r="Q18" s="58"/>
      <c r="R18" s="58"/>
      <c r="S18" s="58"/>
      <c r="T18" s="58"/>
      <c r="U18" s="57">
        <v>8</v>
      </c>
      <c r="V18" s="122"/>
      <c r="W18" s="122"/>
      <c r="X18" s="58"/>
      <c r="Y18" s="57">
        <v>1</v>
      </c>
      <c r="Z18" s="58"/>
      <c r="AA18" s="58"/>
      <c r="AB18" s="58"/>
      <c r="AC18" s="58"/>
      <c r="AD18" s="57" t="s">
        <v>242</v>
      </c>
      <c r="AE18" s="58"/>
      <c r="AF18" s="58"/>
      <c r="AG18" s="77"/>
    </row>
    <row r="19" spans="1:33" ht="48" customHeight="1" x14ac:dyDescent="0.25">
      <c r="A19" s="123"/>
      <c r="B19" s="123"/>
      <c r="C19" s="123"/>
      <c r="D19" s="123"/>
      <c r="E19" s="57" t="s">
        <v>271</v>
      </c>
      <c r="F19" s="57" t="s">
        <v>262</v>
      </c>
      <c r="G19" s="57" t="s">
        <v>264</v>
      </c>
      <c r="H19" s="76" t="s">
        <v>131</v>
      </c>
      <c r="I19" s="57" t="s">
        <v>70</v>
      </c>
      <c r="J19" s="57" t="s">
        <v>71</v>
      </c>
      <c r="K19" s="58"/>
      <c r="L19" s="58"/>
      <c r="M19" s="57">
        <v>8</v>
      </c>
      <c r="N19" s="58"/>
      <c r="O19" s="58"/>
      <c r="P19" s="58"/>
      <c r="Q19" s="58"/>
      <c r="R19" s="58"/>
      <c r="S19" s="58"/>
      <c r="T19" s="58"/>
      <c r="U19" s="57">
        <v>8</v>
      </c>
      <c r="V19" s="123"/>
      <c r="W19" s="123"/>
      <c r="X19" s="58"/>
      <c r="Y19" s="57">
        <v>1</v>
      </c>
      <c r="Z19" s="58"/>
      <c r="AA19" s="58"/>
      <c r="AB19" s="58"/>
      <c r="AC19" s="58"/>
      <c r="AD19" s="57" t="s">
        <v>272</v>
      </c>
      <c r="AE19" s="58"/>
      <c r="AF19" s="58"/>
      <c r="AG19" s="77"/>
    </row>
    <row r="20" spans="1:33" ht="57" customHeight="1" x14ac:dyDescent="0.25">
      <c r="A20" s="150">
        <v>2</v>
      </c>
      <c r="B20" s="150">
        <v>2</v>
      </c>
      <c r="C20" s="150" t="s">
        <v>273</v>
      </c>
      <c r="D20" s="150" t="s">
        <v>274</v>
      </c>
      <c r="E20" s="71" t="s">
        <v>275</v>
      </c>
      <c r="F20" s="163" t="s">
        <v>67</v>
      </c>
      <c r="G20" s="71" t="s">
        <v>276</v>
      </c>
      <c r="H20" s="163" t="s">
        <v>277</v>
      </c>
      <c r="I20" s="71" t="s">
        <v>62</v>
      </c>
      <c r="J20" s="71" t="s">
        <v>71</v>
      </c>
      <c r="K20" s="73"/>
      <c r="L20" s="73"/>
      <c r="M20" s="71">
        <v>24</v>
      </c>
      <c r="N20" s="73"/>
      <c r="O20" s="73"/>
      <c r="P20" s="71">
        <f t="shared" ref="P20:P24" si="8">SUM(O20)</f>
        <v>0</v>
      </c>
      <c r="Q20" s="73"/>
      <c r="R20" s="71">
        <f t="shared" ref="R20:R24" si="9">Q20*0.5</f>
        <v>0</v>
      </c>
      <c r="S20" s="73"/>
      <c r="T20" s="71">
        <f t="shared" ref="T20:T21" si="10">S21*0.1</f>
        <v>0</v>
      </c>
      <c r="U20" s="71">
        <f t="shared" ref="U20:U24" si="11">SUM(R20+P20+N20+M20)</f>
        <v>24</v>
      </c>
      <c r="V20" s="150">
        <v>48</v>
      </c>
      <c r="W20" s="150">
        <v>6</v>
      </c>
      <c r="X20" s="73"/>
      <c r="Y20" s="71">
        <v>3</v>
      </c>
      <c r="Z20" s="73"/>
      <c r="AA20" s="73"/>
      <c r="AB20" s="73"/>
      <c r="AC20" s="73"/>
      <c r="AD20" s="71" t="s">
        <v>242</v>
      </c>
      <c r="AE20" s="73"/>
      <c r="AF20" s="73"/>
      <c r="AG20" s="60"/>
    </row>
    <row r="21" spans="1:33" ht="74.25" customHeight="1" x14ac:dyDescent="0.25">
      <c r="A21" s="122"/>
      <c r="B21" s="122"/>
      <c r="C21" s="122"/>
      <c r="D21" s="122"/>
      <c r="E21" s="71" t="s">
        <v>278</v>
      </c>
      <c r="F21" s="74" t="s">
        <v>279</v>
      </c>
      <c r="G21" s="71" t="s">
        <v>280</v>
      </c>
      <c r="H21" s="74" t="s">
        <v>277</v>
      </c>
      <c r="I21" s="71" t="s">
        <v>62</v>
      </c>
      <c r="J21" s="71" t="s">
        <v>71</v>
      </c>
      <c r="K21" s="71" t="s">
        <v>55</v>
      </c>
      <c r="L21" s="73"/>
      <c r="M21" s="71">
        <v>8</v>
      </c>
      <c r="N21" s="73"/>
      <c r="O21" s="73"/>
      <c r="P21" s="71">
        <f t="shared" si="8"/>
        <v>0</v>
      </c>
      <c r="Q21" s="73"/>
      <c r="R21" s="71">
        <f t="shared" si="9"/>
        <v>0</v>
      </c>
      <c r="S21" s="73"/>
      <c r="T21" s="71">
        <f t="shared" si="10"/>
        <v>0</v>
      </c>
      <c r="U21" s="71">
        <f t="shared" si="11"/>
        <v>8</v>
      </c>
      <c r="V21" s="122"/>
      <c r="W21" s="122"/>
      <c r="X21" s="73"/>
      <c r="Y21" s="71">
        <v>1</v>
      </c>
      <c r="Z21" s="73"/>
      <c r="AA21" s="73"/>
      <c r="AB21" s="73"/>
      <c r="AC21" s="73"/>
      <c r="AD21" s="71" t="s">
        <v>281</v>
      </c>
      <c r="AE21" s="73"/>
      <c r="AF21" s="73"/>
      <c r="AG21" s="60"/>
    </row>
    <row r="22" spans="1:33" ht="56.25" customHeight="1" x14ac:dyDescent="0.25">
      <c r="A22" s="123"/>
      <c r="B22" s="123"/>
      <c r="C22" s="123"/>
      <c r="D22" s="123"/>
      <c r="E22" s="79" t="s">
        <v>282</v>
      </c>
      <c r="F22" s="74" t="s">
        <v>279</v>
      </c>
      <c r="G22" s="71" t="s">
        <v>283</v>
      </c>
      <c r="H22" s="74" t="s">
        <v>277</v>
      </c>
      <c r="I22" s="71" t="s">
        <v>62</v>
      </c>
      <c r="J22" s="71" t="s">
        <v>71</v>
      </c>
      <c r="K22" s="73"/>
      <c r="L22" s="73"/>
      <c r="M22" s="71">
        <v>16</v>
      </c>
      <c r="N22" s="73"/>
      <c r="O22" s="73"/>
      <c r="P22" s="71">
        <f t="shared" si="8"/>
        <v>0</v>
      </c>
      <c r="Q22" s="73"/>
      <c r="R22" s="71">
        <f t="shared" si="9"/>
        <v>0</v>
      </c>
      <c r="S22" s="73"/>
      <c r="T22" s="71">
        <v>0</v>
      </c>
      <c r="U22" s="71">
        <f t="shared" si="11"/>
        <v>16</v>
      </c>
      <c r="V22" s="123"/>
      <c r="W22" s="123"/>
      <c r="X22" s="73"/>
      <c r="Y22" s="71">
        <v>2</v>
      </c>
      <c r="Z22" s="73"/>
      <c r="AA22" s="73"/>
      <c r="AB22" s="73"/>
      <c r="AC22" s="73"/>
      <c r="AD22" s="71" t="s">
        <v>242</v>
      </c>
      <c r="AE22" s="73"/>
      <c r="AF22" s="73"/>
      <c r="AG22" s="60"/>
    </row>
    <row r="23" spans="1:33" ht="57" customHeight="1" x14ac:dyDescent="0.25">
      <c r="A23" s="147">
        <v>2</v>
      </c>
      <c r="B23" s="147">
        <v>2</v>
      </c>
      <c r="C23" s="147" t="s">
        <v>284</v>
      </c>
      <c r="D23" s="147" t="s">
        <v>285</v>
      </c>
      <c r="E23" s="57" t="s">
        <v>286</v>
      </c>
      <c r="F23" s="76" t="s">
        <v>287</v>
      </c>
      <c r="G23" s="57" t="s">
        <v>288</v>
      </c>
      <c r="H23" s="76" t="s">
        <v>289</v>
      </c>
      <c r="I23" s="57" t="s">
        <v>100</v>
      </c>
      <c r="J23" s="57" t="s">
        <v>63</v>
      </c>
      <c r="K23" s="58"/>
      <c r="L23" s="58"/>
      <c r="M23" s="57">
        <v>16</v>
      </c>
      <c r="N23" s="58"/>
      <c r="O23" s="58"/>
      <c r="P23" s="57">
        <f t="shared" si="8"/>
        <v>0</v>
      </c>
      <c r="Q23" s="58"/>
      <c r="R23" s="57">
        <f t="shared" si="9"/>
        <v>0</v>
      </c>
      <c r="S23" s="58"/>
      <c r="T23" s="57">
        <f t="shared" ref="T23:T24" si="12">S24*0.1</f>
        <v>0</v>
      </c>
      <c r="U23" s="57">
        <f t="shared" si="11"/>
        <v>16</v>
      </c>
      <c r="V23" s="147">
        <v>64</v>
      </c>
      <c r="W23" s="147">
        <v>8</v>
      </c>
      <c r="X23" s="57">
        <v>2</v>
      </c>
      <c r="Y23" s="58"/>
      <c r="Z23" s="58"/>
      <c r="AA23" s="58"/>
      <c r="AB23" s="58"/>
      <c r="AC23" s="58"/>
      <c r="AD23" s="57" t="s">
        <v>290</v>
      </c>
      <c r="AE23" s="58"/>
      <c r="AF23" s="58"/>
      <c r="AG23" s="77"/>
    </row>
    <row r="24" spans="1:33" ht="60" customHeight="1" x14ac:dyDescent="0.25">
      <c r="A24" s="122"/>
      <c r="B24" s="122"/>
      <c r="C24" s="122"/>
      <c r="D24" s="122"/>
      <c r="E24" s="147" t="s">
        <v>291</v>
      </c>
      <c r="F24" s="148" t="s">
        <v>287</v>
      </c>
      <c r="G24" s="147" t="s">
        <v>292</v>
      </c>
      <c r="H24" s="148" t="s">
        <v>289</v>
      </c>
      <c r="I24" s="147" t="s">
        <v>100</v>
      </c>
      <c r="J24" s="147" t="s">
        <v>71</v>
      </c>
      <c r="K24" s="146"/>
      <c r="L24" s="146"/>
      <c r="M24" s="147">
        <v>8</v>
      </c>
      <c r="N24" s="146"/>
      <c r="O24" s="146"/>
      <c r="P24" s="147">
        <f t="shared" si="8"/>
        <v>0</v>
      </c>
      <c r="Q24" s="146"/>
      <c r="R24" s="147">
        <f t="shared" si="9"/>
        <v>0</v>
      </c>
      <c r="S24" s="146"/>
      <c r="T24" s="147">
        <f t="shared" si="12"/>
        <v>0</v>
      </c>
      <c r="U24" s="147">
        <f t="shared" si="11"/>
        <v>8</v>
      </c>
      <c r="V24" s="122"/>
      <c r="W24" s="122"/>
      <c r="X24" s="146"/>
      <c r="Y24" s="147">
        <v>1</v>
      </c>
      <c r="Z24" s="146"/>
      <c r="AA24" s="146"/>
      <c r="AB24" s="146"/>
      <c r="AC24" s="146"/>
      <c r="AD24" s="147" t="s">
        <v>293</v>
      </c>
      <c r="AE24" s="146"/>
      <c r="AF24" s="146"/>
      <c r="AG24" s="77"/>
    </row>
    <row r="25" spans="1:33" ht="42" customHeight="1" x14ac:dyDescent="0.25">
      <c r="A25" s="122"/>
      <c r="B25" s="122"/>
      <c r="C25" s="122"/>
      <c r="D25" s="122"/>
      <c r="E25" s="123"/>
      <c r="F25" s="123"/>
      <c r="G25" s="123"/>
      <c r="H25" s="123"/>
      <c r="I25" s="123"/>
      <c r="J25" s="123"/>
      <c r="K25" s="123"/>
      <c r="L25" s="122"/>
      <c r="M25" s="123"/>
      <c r="N25" s="123"/>
      <c r="O25" s="123"/>
      <c r="P25" s="123"/>
      <c r="Q25" s="123"/>
      <c r="R25" s="123"/>
      <c r="S25" s="123"/>
      <c r="T25" s="123"/>
      <c r="U25" s="123"/>
      <c r="V25" s="122"/>
      <c r="W25" s="122"/>
      <c r="X25" s="123"/>
      <c r="Y25" s="123"/>
      <c r="Z25" s="123"/>
      <c r="AA25" s="123"/>
      <c r="AB25" s="123"/>
      <c r="AC25" s="123"/>
      <c r="AD25" s="123"/>
      <c r="AE25" s="123"/>
      <c r="AF25" s="123"/>
      <c r="AG25" s="77"/>
    </row>
    <row r="26" spans="1:33" ht="36.75" customHeight="1" x14ac:dyDescent="0.25">
      <c r="A26" s="122"/>
      <c r="B26" s="122"/>
      <c r="C26" s="122"/>
      <c r="D26" s="122"/>
      <c r="E26" s="57" t="s">
        <v>294</v>
      </c>
      <c r="F26" s="76" t="s">
        <v>295</v>
      </c>
      <c r="G26" s="57" t="s">
        <v>296</v>
      </c>
      <c r="H26" s="58"/>
      <c r="I26" s="58"/>
      <c r="J26" s="57" t="s">
        <v>54</v>
      </c>
      <c r="K26" s="81"/>
      <c r="L26" s="58"/>
      <c r="M26" s="20">
        <v>8</v>
      </c>
      <c r="N26" s="58"/>
      <c r="O26" s="58"/>
      <c r="P26" s="57">
        <f t="shared" ref="P26:P29" si="13">SUM(O26)</f>
        <v>0</v>
      </c>
      <c r="Q26" s="58"/>
      <c r="R26" s="57">
        <f t="shared" ref="R26:R29" si="14">Q26*0.5</f>
        <v>0</v>
      </c>
      <c r="S26" s="58"/>
      <c r="T26" s="57">
        <f t="shared" ref="T26:T27" si="15">S27*0.1</f>
        <v>0</v>
      </c>
      <c r="U26" s="57">
        <v>8</v>
      </c>
      <c r="V26" s="122"/>
      <c r="W26" s="122"/>
      <c r="X26" s="58"/>
      <c r="Y26" s="58"/>
      <c r="Z26" s="57">
        <v>1</v>
      </c>
      <c r="AA26" s="58"/>
      <c r="AB26" s="58"/>
      <c r="AC26" s="58"/>
      <c r="AD26" s="57" t="s">
        <v>86</v>
      </c>
      <c r="AE26" s="58"/>
      <c r="AF26" s="58"/>
      <c r="AG26" s="77"/>
    </row>
    <row r="27" spans="1:33" ht="60" customHeight="1" x14ac:dyDescent="0.25">
      <c r="A27" s="122"/>
      <c r="B27" s="122"/>
      <c r="C27" s="122"/>
      <c r="D27" s="122"/>
      <c r="E27" s="57" t="s">
        <v>297</v>
      </c>
      <c r="F27" s="76" t="s">
        <v>298</v>
      </c>
      <c r="G27" s="57" t="s">
        <v>299</v>
      </c>
      <c r="H27" s="76" t="s">
        <v>300</v>
      </c>
      <c r="I27" s="57" t="s">
        <v>100</v>
      </c>
      <c r="J27" s="57" t="s">
        <v>121</v>
      </c>
      <c r="K27" s="57" t="s">
        <v>55</v>
      </c>
      <c r="L27" s="69"/>
      <c r="M27" s="57">
        <v>8</v>
      </c>
      <c r="N27" s="58"/>
      <c r="O27" s="58"/>
      <c r="P27" s="57">
        <f t="shared" si="13"/>
        <v>0</v>
      </c>
      <c r="Q27" s="58"/>
      <c r="R27" s="57">
        <f t="shared" si="14"/>
        <v>0</v>
      </c>
      <c r="S27" s="58"/>
      <c r="T27" s="57">
        <f t="shared" si="15"/>
        <v>0</v>
      </c>
      <c r="U27" s="57">
        <f t="shared" ref="U27:U29" si="16">SUM(R27+P27+N27+M27)</f>
        <v>8</v>
      </c>
      <c r="V27" s="122"/>
      <c r="W27" s="122"/>
      <c r="X27" s="58"/>
      <c r="Y27" s="57">
        <v>1</v>
      </c>
      <c r="Z27" s="58"/>
      <c r="AA27" s="58"/>
      <c r="AB27" s="58"/>
      <c r="AC27" s="58"/>
      <c r="AD27" s="57" t="s">
        <v>301</v>
      </c>
      <c r="AE27" s="58"/>
      <c r="AF27" s="58"/>
      <c r="AG27" s="77"/>
    </row>
    <row r="28" spans="1:33" ht="53.25" customHeight="1" x14ac:dyDescent="0.25">
      <c r="A28" s="122"/>
      <c r="B28" s="122"/>
      <c r="C28" s="122"/>
      <c r="D28" s="122"/>
      <c r="E28" s="57" t="s">
        <v>302</v>
      </c>
      <c r="F28" s="76" t="s">
        <v>303</v>
      </c>
      <c r="G28" s="57" t="s">
        <v>304</v>
      </c>
      <c r="H28" s="58"/>
      <c r="I28" s="58"/>
      <c r="J28" s="57" t="s">
        <v>305</v>
      </c>
      <c r="K28" s="58"/>
      <c r="L28" s="58"/>
      <c r="M28" s="57">
        <v>8</v>
      </c>
      <c r="N28" s="58"/>
      <c r="O28" s="58"/>
      <c r="P28" s="57">
        <f t="shared" si="13"/>
        <v>0</v>
      </c>
      <c r="Q28" s="58"/>
      <c r="R28" s="57">
        <f t="shared" si="14"/>
        <v>0</v>
      </c>
      <c r="S28" s="58"/>
      <c r="T28" s="57">
        <f>S31*0.1</f>
        <v>0</v>
      </c>
      <c r="U28" s="57">
        <f t="shared" si="16"/>
        <v>8</v>
      </c>
      <c r="V28" s="122"/>
      <c r="W28" s="122"/>
      <c r="X28" s="58"/>
      <c r="Y28" s="57">
        <v>1</v>
      </c>
      <c r="Z28" s="58"/>
      <c r="AA28" s="58"/>
      <c r="AB28" s="58"/>
      <c r="AC28" s="58"/>
      <c r="AD28" s="57" t="s">
        <v>301</v>
      </c>
      <c r="AE28" s="58"/>
      <c r="AF28" s="58"/>
      <c r="AG28" s="77"/>
    </row>
    <row r="29" spans="1:33" ht="54" customHeight="1" x14ac:dyDescent="0.25">
      <c r="A29" s="122"/>
      <c r="B29" s="122"/>
      <c r="C29" s="122"/>
      <c r="D29" s="122"/>
      <c r="E29" s="56" t="s">
        <v>306</v>
      </c>
      <c r="F29" s="82" t="s">
        <v>307</v>
      </c>
      <c r="G29" s="56" t="s">
        <v>308</v>
      </c>
      <c r="H29" s="82" t="s">
        <v>309</v>
      </c>
      <c r="I29" s="56" t="s">
        <v>100</v>
      </c>
      <c r="J29" s="56" t="s">
        <v>310</v>
      </c>
      <c r="K29" s="59"/>
      <c r="L29" s="59"/>
      <c r="M29" s="56">
        <v>16</v>
      </c>
      <c r="N29" s="59"/>
      <c r="O29" s="59"/>
      <c r="P29" s="56">
        <f t="shared" si="13"/>
        <v>0</v>
      </c>
      <c r="Q29" s="59"/>
      <c r="R29" s="56">
        <f t="shared" si="14"/>
        <v>0</v>
      </c>
      <c r="S29" s="59"/>
      <c r="T29" s="56">
        <v>0</v>
      </c>
      <c r="U29" s="56">
        <f t="shared" si="16"/>
        <v>16</v>
      </c>
      <c r="V29" s="122"/>
      <c r="W29" s="122"/>
      <c r="X29" s="59"/>
      <c r="Y29" s="56">
        <v>2</v>
      </c>
      <c r="Z29" s="59"/>
      <c r="AA29" s="59"/>
      <c r="AB29" s="59"/>
      <c r="AC29" s="59"/>
      <c r="AD29" s="56" t="s">
        <v>242</v>
      </c>
      <c r="AE29" s="58"/>
      <c r="AF29" s="58"/>
      <c r="AG29" s="77"/>
    </row>
    <row r="30" spans="1:33" ht="51.75" customHeight="1" x14ac:dyDescent="0.25">
      <c r="A30" s="150">
        <v>2</v>
      </c>
      <c r="B30" s="150">
        <v>2</v>
      </c>
      <c r="C30" s="150" t="s">
        <v>311</v>
      </c>
      <c r="D30" s="154" t="s">
        <v>312</v>
      </c>
      <c r="E30" s="70" t="s">
        <v>313</v>
      </c>
      <c r="F30" s="155" t="s">
        <v>67</v>
      </c>
      <c r="G30" s="164" t="s">
        <v>314</v>
      </c>
      <c r="H30" s="74"/>
      <c r="I30" s="71"/>
      <c r="J30" s="164" t="s">
        <v>315</v>
      </c>
      <c r="K30" s="73"/>
      <c r="L30" s="73"/>
      <c r="M30" s="73"/>
      <c r="N30" s="71">
        <v>100</v>
      </c>
      <c r="O30" s="73"/>
      <c r="P30" s="73"/>
      <c r="Q30" s="73"/>
      <c r="R30" s="73"/>
      <c r="S30" s="73"/>
      <c r="T30" s="73"/>
      <c r="U30" s="71">
        <v>100</v>
      </c>
      <c r="V30" s="150">
        <v>525</v>
      </c>
      <c r="W30" s="150">
        <v>21</v>
      </c>
      <c r="X30" s="73"/>
      <c r="Y30" s="71">
        <v>4</v>
      </c>
      <c r="Z30" s="73"/>
      <c r="AA30" s="73"/>
      <c r="AB30" s="73"/>
      <c r="AC30" s="73"/>
      <c r="AD30" s="150" t="s">
        <v>152</v>
      </c>
      <c r="AE30" s="83"/>
      <c r="AF30" s="73"/>
      <c r="AG30" s="60"/>
    </row>
    <row r="31" spans="1:33" ht="37.5" customHeight="1" x14ac:dyDescent="0.25">
      <c r="A31" s="122"/>
      <c r="B31" s="122"/>
      <c r="C31" s="122"/>
      <c r="D31" s="139"/>
      <c r="E31" s="157" t="s">
        <v>316</v>
      </c>
      <c r="F31" s="152"/>
      <c r="G31" s="71" t="s">
        <v>296</v>
      </c>
      <c r="H31" s="73"/>
      <c r="I31" s="73"/>
      <c r="J31" s="85" t="s">
        <v>54</v>
      </c>
      <c r="K31" s="73"/>
      <c r="L31" s="73"/>
      <c r="M31" s="73"/>
      <c r="N31" s="73"/>
      <c r="O31" s="85">
        <v>25</v>
      </c>
      <c r="P31" s="73"/>
      <c r="Q31" s="73"/>
      <c r="R31" s="71">
        <f>Q31*0.5</f>
        <v>0</v>
      </c>
      <c r="S31" s="73"/>
      <c r="T31" s="73"/>
      <c r="U31" s="71">
        <v>25</v>
      </c>
      <c r="V31" s="122"/>
      <c r="W31" s="122"/>
      <c r="X31" s="73"/>
      <c r="Y31" s="150">
        <v>2</v>
      </c>
      <c r="Z31" s="73"/>
      <c r="AA31" s="73"/>
      <c r="AB31" s="73"/>
      <c r="AC31" s="73"/>
      <c r="AD31" s="122"/>
      <c r="AE31" s="83"/>
      <c r="AF31" s="73"/>
      <c r="AG31" s="60"/>
    </row>
    <row r="32" spans="1:33" ht="46.5" customHeight="1" x14ac:dyDescent="0.25">
      <c r="A32" s="122"/>
      <c r="B32" s="122"/>
      <c r="C32" s="122"/>
      <c r="D32" s="139"/>
      <c r="E32" s="123"/>
      <c r="F32" s="152"/>
      <c r="G32" s="71" t="s">
        <v>317</v>
      </c>
      <c r="H32" s="73"/>
      <c r="I32" s="73"/>
      <c r="J32" s="71" t="s">
        <v>54</v>
      </c>
      <c r="K32" s="73"/>
      <c r="L32" s="73"/>
      <c r="M32" s="73"/>
      <c r="N32" s="73"/>
      <c r="O32" s="71">
        <v>25</v>
      </c>
      <c r="P32" s="73"/>
      <c r="Q32" s="73"/>
      <c r="R32" s="73"/>
      <c r="S32" s="73"/>
      <c r="T32" s="73"/>
      <c r="U32" s="71">
        <v>25</v>
      </c>
      <c r="V32" s="122"/>
      <c r="W32" s="122"/>
      <c r="X32" s="73"/>
      <c r="Y32" s="123"/>
      <c r="Z32" s="73"/>
      <c r="AA32" s="73"/>
      <c r="AB32" s="73"/>
      <c r="AC32" s="73"/>
      <c r="AD32" s="122"/>
      <c r="AE32" s="83"/>
      <c r="AF32" s="73"/>
      <c r="AG32" s="60"/>
    </row>
    <row r="33" spans="1:33" ht="60" customHeight="1" x14ac:dyDescent="0.25">
      <c r="A33" s="122"/>
      <c r="B33" s="122"/>
      <c r="C33" s="122"/>
      <c r="D33" s="139"/>
      <c r="E33" s="71" t="s">
        <v>318</v>
      </c>
      <c r="F33" s="152"/>
      <c r="G33" s="74" t="s">
        <v>176</v>
      </c>
      <c r="H33" s="74" t="s">
        <v>69</v>
      </c>
      <c r="I33" s="74" t="s">
        <v>100</v>
      </c>
      <c r="J33" s="74" t="s">
        <v>71</v>
      </c>
      <c r="K33" s="73"/>
      <c r="L33" s="73"/>
      <c r="M33" s="73"/>
      <c r="N33" s="71">
        <v>25</v>
      </c>
      <c r="O33" s="73"/>
      <c r="P33" s="73"/>
      <c r="Q33" s="73"/>
      <c r="R33" s="73"/>
      <c r="S33" s="73"/>
      <c r="T33" s="73"/>
      <c r="U33" s="71">
        <v>25</v>
      </c>
      <c r="V33" s="122"/>
      <c r="W33" s="122"/>
      <c r="X33" s="73"/>
      <c r="Y33" s="71">
        <v>1</v>
      </c>
      <c r="Z33" s="73"/>
      <c r="AA33" s="73"/>
      <c r="AB33" s="73"/>
      <c r="AC33" s="73"/>
      <c r="AD33" s="122"/>
      <c r="AE33" s="83"/>
      <c r="AF33" s="73"/>
      <c r="AG33" s="60"/>
    </row>
    <row r="34" spans="1:33" ht="58.5" customHeight="1" x14ac:dyDescent="0.25">
      <c r="A34" s="122"/>
      <c r="B34" s="122"/>
      <c r="C34" s="122"/>
      <c r="D34" s="139"/>
      <c r="E34" s="150" t="s">
        <v>153</v>
      </c>
      <c r="F34" s="152"/>
      <c r="G34" s="71" t="s">
        <v>154</v>
      </c>
      <c r="H34" s="73"/>
      <c r="I34" s="73"/>
      <c r="J34" s="71" t="s">
        <v>54</v>
      </c>
      <c r="K34" s="73"/>
      <c r="L34" s="73"/>
      <c r="M34" s="73"/>
      <c r="N34" s="73"/>
      <c r="O34" s="71">
        <v>25</v>
      </c>
      <c r="P34" s="73"/>
      <c r="Q34" s="73"/>
      <c r="R34" s="73"/>
      <c r="S34" s="73"/>
      <c r="T34" s="73"/>
      <c r="U34" s="71">
        <v>25</v>
      </c>
      <c r="V34" s="122"/>
      <c r="W34" s="122"/>
      <c r="X34" s="73"/>
      <c r="Y34" s="150">
        <v>2</v>
      </c>
      <c r="Z34" s="73"/>
      <c r="AA34" s="73"/>
      <c r="AB34" s="73"/>
      <c r="AC34" s="73"/>
      <c r="AD34" s="122"/>
      <c r="AE34" s="83"/>
      <c r="AF34" s="73"/>
      <c r="AG34" s="60"/>
    </row>
    <row r="35" spans="1:33" ht="45.75" customHeight="1" x14ac:dyDescent="0.25">
      <c r="A35" s="122"/>
      <c r="B35" s="122"/>
      <c r="C35" s="122"/>
      <c r="D35" s="139"/>
      <c r="E35" s="123"/>
      <c r="F35" s="152"/>
      <c r="G35" s="71" t="s">
        <v>319</v>
      </c>
      <c r="H35" s="73"/>
      <c r="I35" s="73"/>
      <c r="J35" s="71" t="s">
        <v>54</v>
      </c>
      <c r="K35" s="73"/>
      <c r="L35" s="73"/>
      <c r="M35" s="73"/>
      <c r="N35" s="73"/>
      <c r="O35" s="71">
        <v>25</v>
      </c>
      <c r="P35" s="73"/>
      <c r="Q35" s="73"/>
      <c r="R35" s="73"/>
      <c r="S35" s="73"/>
      <c r="T35" s="73"/>
      <c r="U35" s="71">
        <v>25</v>
      </c>
      <c r="V35" s="122"/>
      <c r="W35" s="122"/>
      <c r="X35" s="73"/>
      <c r="Y35" s="123"/>
      <c r="Z35" s="73"/>
      <c r="AA35" s="73"/>
      <c r="AB35" s="73"/>
      <c r="AC35" s="73"/>
      <c r="AD35" s="122"/>
      <c r="AE35" s="83"/>
      <c r="AF35" s="73"/>
      <c r="AG35" s="60"/>
    </row>
    <row r="36" spans="1:33" ht="45.75" customHeight="1" x14ac:dyDescent="0.25">
      <c r="A36" s="122"/>
      <c r="B36" s="122"/>
      <c r="C36" s="122"/>
      <c r="D36" s="139"/>
      <c r="E36" s="150" t="s">
        <v>320</v>
      </c>
      <c r="F36" s="152"/>
      <c r="G36" s="71" t="s">
        <v>264</v>
      </c>
      <c r="H36" s="74" t="s">
        <v>131</v>
      </c>
      <c r="I36" s="71" t="s">
        <v>70</v>
      </c>
      <c r="J36" s="71" t="s">
        <v>71</v>
      </c>
      <c r="K36" s="86"/>
      <c r="L36" s="79" t="s">
        <v>72</v>
      </c>
      <c r="M36" s="73"/>
      <c r="N36" s="73"/>
      <c r="O36" s="71">
        <v>50</v>
      </c>
      <c r="P36" s="73"/>
      <c r="Q36" s="73"/>
      <c r="R36" s="73"/>
      <c r="S36" s="73"/>
      <c r="T36" s="73"/>
      <c r="U36" s="71">
        <v>50</v>
      </c>
      <c r="V36" s="122"/>
      <c r="W36" s="122"/>
      <c r="X36" s="73"/>
      <c r="Y36" s="150">
        <v>4</v>
      </c>
      <c r="Z36" s="73"/>
      <c r="AA36" s="73"/>
      <c r="AB36" s="73"/>
      <c r="AC36" s="73"/>
      <c r="AD36" s="122"/>
      <c r="AE36" s="83"/>
      <c r="AF36" s="73"/>
      <c r="AG36" s="60"/>
    </row>
    <row r="37" spans="1:33" ht="45.75" customHeight="1" x14ac:dyDescent="0.25">
      <c r="A37" s="122"/>
      <c r="B37" s="122"/>
      <c r="C37" s="122"/>
      <c r="D37" s="139"/>
      <c r="E37" s="122"/>
      <c r="F37" s="152"/>
      <c r="G37" s="71" t="s">
        <v>321</v>
      </c>
      <c r="H37" s="73"/>
      <c r="I37" s="73"/>
      <c r="J37" s="71" t="s">
        <v>54</v>
      </c>
      <c r="K37" s="73"/>
      <c r="L37" s="73"/>
      <c r="M37" s="73"/>
      <c r="N37" s="73"/>
      <c r="O37" s="71">
        <v>25</v>
      </c>
      <c r="P37" s="73"/>
      <c r="Q37" s="73"/>
      <c r="R37" s="73"/>
      <c r="S37" s="73"/>
      <c r="T37" s="73"/>
      <c r="U37" s="71">
        <v>25</v>
      </c>
      <c r="V37" s="122"/>
      <c r="W37" s="122"/>
      <c r="X37" s="73"/>
      <c r="Y37" s="122"/>
      <c r="Z37" s="73"/>
      <c r="AA37" s="73"/>
      <c r="AB37" s="73"/>
      <c r="AC37" s="73"/>
      <c r="AD37" s="122"/>
      <c r="AE37" s="83"/>
      <c r="AF37" s="73"/>
      <c r="AG37" s="60"/>
    </row>
    <row r="38" spans="1:33" ht="45.75" customHeight="1" x14ac:dyDescent="0.25">
      <c r="A38" s="122"/>
      <c r="B38" s="122"/>
      <c r="C38" s="122"/>
      <c r="D38" s="139"/>
      <c r="E38" s="123"/>
      <c r="F38" s="152"/>
      <c r="G38" s="71" t="s">
        <v>322</v>
      </c>
      <c r="H38" s="73"/>
      <c r="I38" s="73"/>
      <c r="J38" s="71" t="s">
        <v>54</v>
      </c>
      <c r="K38" s="73"/>
      <c r="L38" s="73"/>
      <c r="M38" s="73"/>
      <c r="N38" s="73"/>
      <c r="O38" s="71">
        <v>25</v>
      </c>
      <c r="P38" s="73"/>
      <c r="Q38" s="73"/>
      <c r="R38" s="73"/>
      <c r="S38" s="73"/>
      <c r="T38" s="73"/>
      <c r="U38" s="71">
        <v>25</v>
      </c>
      <c r="V38" s="122"/>
      <c r="W38" s="122"/>
      <c r="X38" s="73"/>
      <c r="Y38" s="123"/>
      <c r="Z38" s="73"/>
      <c r="AA38" s="73"/>
      <c r="AB38" s="73"/>
      <c r="AC38" s="73"/>
      <c r="AD38" s="122"/>
      <c r="AE38" s="83"/>
      <c r="AF38" s="73"/>
      <c r="AG38" s="60"/>
    </row>
    <row r="39" spans="1:33" ht="45.75" customHeight="1" x14ac:dyDescent="0.25">
      <c r="A39" s="122"/>
      <c r="B39" s="122"/>
      <c r="C39" s="122"/>
      <c r="D39" s="139"/>
      <c r="E39" s="71" t="s">
        <v>323</v>
      </c>
      <c r="F39" s="152"/>
      <c r="G39" s="87" t="s">
        <v>304</v>
      </c>
      <c r="H39" s="73"/>
      <c r="I39" s="73"/>
      <c r="J39" s="87" t="s">
        <v>324</v>
      </c>
      <c r="K39" s="60"/>
      <c r="L39" s="73"/>
      <c r="M39" s="73"/>
      <c r="N39" s="73"/>
      <c r="O39" s="71">
        <v>25</v>
      </c>
      <c r="P39" s="73"/>
      <c r="Q39" s="73"/>
      <c r="R39" s="73"/>
      <c r="S39" s="73"/>
      <c r="T39" s="73"/>
      <c r="U39" s="71">
        <v>25</v>
      </c>
      <c r="V39" s="122"/>
      <c r="W39" s="122"/>
      <c r="X39" s="73"/>
      <c r="Y39" s="71">
        <v>1</v>
      </c>
      <c r="Z39" s="73"/>
      <c r="AA39" s="73"/>
      <c r="AB39" s="73"/>
      <c r="AC39" s="73"/>
      <c r="AD39" s="122"/>
      <c r="AE39" s="88"/>
      <c r="AF39" s="86"/>
      <c r="AG39" s="60"/>
    </row>
    <row r="40" spans="1:33" ht="45.75" customHeight="1" x14ac:dyDescent="0.25">
      <c r="A40" s="122"/>
      <c r="B40" s="122"/>
      <c r="C40" s="122"/>
      <c r="D40" s="139"/>
      <c r="E40" s="71" t="s">
        <v>325</v>
      </c>
      <c r="F40" s="152"/>
      <c r="G40" s="79" t="s">
        <v>326</v>
      </c>
      <c r="H40" s="86"/>
      <c r="I40" s="86"/>
      <c r="J40" s="79" t="s">
        <v>54</v>
      </c>
      <c r="K40" s="86"/>
      <c r="L40" s="86"/>
      <c r="M40" s="86"/>
      <c r="N40" s="86"/>
      <c r="O40" s="79">
        <v>25</v>
      </c>
      <c r="P40" s="86"/>
      <c r="Q40" s="86"/>
      <c r="R40" s="86"/>
      <c r="S40" s="86"/>
      <c r="T40" s="86"/>
      <c r="U40" s="79">
        <v>25</v>
      </c>
      <c r="V40" s="122"/>
      <c r="W40" s="122"/>
      <c r="X40" s="86"/>
      <c r="Y40" s="79">
        <v>1</v>
      </c>
      <c r="Z40" s="86"/>
      <c r="AA40" s="86"/>
      <c r="AB40" s="86"/>
      <c r="AC40" s="86"/>
      <c r="AD40" s="122"/>
      <c r="AE40" s="73"/>
      <c r="AF40" s="73"/>
      <c r="AG40" s="60"/>
    </row>
    <row r="41" spans="1:33" ht="45.75" customHeight="1" x14ac:dyDescent="0.25">
      <c r="A41" s="122"/>
      <c r="B41" s="122"/>
      <c r="C41" s="122"/>
      <c r="D41" s="139"/>
      <c r="E41" s="71" t="s">
        <v>155</v>
      </c>
      <c r="F41" s="152"/>
      <c r="G41" s="79" t="s">
        <v>156</v>
      </c>
      <c r="H41" s="86"/>
      <c r="I41" s="86"/>
      <c r="J41" s="79" t="s">
        <v>54</v>
      </c>
      <c r="K41" s="86"/>
      <c r="L41" s="86"/>
      <c r="M41" s="86"/>
      <c r="N41" s="86"/>
      <c r="O41" s="79">
        <v>25</v>
      </c>
      <c r="P41" s="86"/>
      <c r="Q41" s="86"/>
      <c r="R41" s="86"/>
      <c r="S41" s="86"/>
      <c r="T41" s="86"/>
      <c r="U41" s="79">
        <v>25</v>
      </c>
      <c r="V41" s="122"/>
      <c r="W41" s="122"/>
      <c r="X41" s="86"/>
      <c r="Y41" s="70">
        <v>1</v>
      </c>
      <c r="Z41" s="86"/>
      <c r="AA41" s="86"/>
      <c r="AB41" s="86"/>
      <c r="AC41" s="86"/>
      <c r="AD41" s="122"/>
      <c r="AE41" s="73"/>
      <c r="AF41" s="73"/>
      <c r="AG41" s="60"/>
    </row>
    <row r="42" spans="1:33" ht="45.75" customHeight="1" x14ac:dyDescent="0.25">
      <c r="A42" s="122"/>
      <c r="B42" s="122"/>
      <c r="C42" s="122"/>
      <c r="D42" s="139"/>
      <c r="E42" s="157" t="s">
        <v>152</v>
      </c>
      <c r="F42" s="152"/>
      <c r="G42" s="71" t="s">
        <v>161</v>
      </c>
      <c r="H42" s="86"/>
      <c r="I42" s="86"/>
      <c r="J42" s="71" t="s">
        <v>162</v>
      </c>
      <c r="K42" s="86"/>
      <c r="L42" s="86"/>
      <c r="M42" s="86"/>
      <c r="N42" s="86"/>
      <c r="O42" s="79">
        <v>25</v>
      </c>
      <c r="P42" s="86"/>
      <c r="Q42" s="86"/>
      <c r="R42" s="86"/>
      <c r="S42" s="86"/>
      <c r="T42" s="86"/>
      <c r="U42" s="79">
        <v>25</v>
      </c>
      <c r="V42" s="122"/>
      <c r="W42" s="122"/>
      <c r="X42" s="86"/>
      <c r="Y42" s="150">
        <v>5</v>
      </c>
      <c r="Z42" s="86"/>
      <c r="AA42" s="86"/>
      <c r="AB42" s="86"/>
      <c r="AC42" s="86"/>
      <c r="AD42" s="122"/>
      <c r="AE42" s="73"/>
      <c r="AF42" s="73"/>
      <c r="AG42" s="60"/>
    </row>
    <row r="43" spans="1:33" ht="45.75" customHeight="1" x14ac:dyDescent="0.25">
      <c r="A43" s="123"/>
      <c r="B43" s="123"/>
      <c r="C43" s="123"/>
      <c r="D43" s="140"/>
      <c r="E43" s="123"/>
      <c r="F43" s="156"/>
      <c r="G43" s="71" t="s">
        <v>182</v>
      </c>
      <c r="H43" s="73"/>
      <c r="I43" s="73"/>
      <c r="J43" s="71" t="s">
        <v>162</v>
      </c>
      <c r="K43" s="71" t="s">
        <v>55</v>
      </c>
      <c r="L43" s="73"/>
      <c r="M43" s="73"/>
      <c r="N43" s="73"/>
      <c r="O43" s="71">
        <v>100</v>
      </c>
      <c r="P43" s="71">
        <v>100</v>
      </c>
      <c r="Q43" s="73"/>
      <c r="R43" s="73"/>
      <c r="S43" s="73"/>
      <c r="T43" s="73"/>
      <c r="U43" s="71">
        <v>100</v>
      </c>
      <c r="V43" s="123"/>
      <c r="W43" s="123"/>
      <c r="X43" s="73"/>
      <c r="Y43" s="123"/>
      <c r="Z43" s="73"/>
      <c r="AA43" s="73"/>
      <c r="AB43" s="73"/>
      <c r="AC43" s="73"/>
      <c r="AD43" s="123"/>
      <c r="AE43" s="73"/>
      <c r="AF43" s="73"/>
      <c r="AG43" s="60"/>
    </row>
    <row r="44" spans="1:33" ht="45.75" customHeight="1" x14ac:dyDescent="0.25">
      <c r="A44" s="153">
        <v>2</v>
      </c>
      <c r="B44" s="153">
        <v>2</v>
      </c>
      <c r="C44" s="153" t="s">
        <v>327</v>
      </c>
      <c r="D44" s="153" t="s">
        <v>328</v>
      </c>
      <c r="E44" s="89" t="s">
        <v>329</v>
      </c>
      <c r="F44" s="76" t="s">
        <v>303</v>
      </c>
      <c r="G44" s="57" t="s">
        <v>304</v>
      </c>
      <c r="H44" s="58"/>
      <c r="I44" s="58"/>
      <c r="J44" s="57" t="s">
        <v>305</v>
      </c>
      <c r="K44" s="69"/>
      <c r="L44" s="69"/>
      <c r="M44" s="89">
        <v>8</v>
      </c>
      <c r="N44" s="69"/>
      <c r="O44" s="69"/>
      <c r="P44" s="69"/>
      <c r="Q44" s="69"/>
      <c r="R44" s="69"/>
      <c r="S44" s="69"/>
      <c r="T44" s="69"/>
      <c r="U44" s="89">
        <v>8</v>
      </c>
      <c r="V44" s="153">
        <v>32</v>
      </c>
      <c r="W44" s="153">
        <v>4</v>
      </c>
      <c r="X44" s="69"/>
      <c r="Y44" s="69"/>
      <c r="Z44" s="69"/>
      <c r="AA44" s="69"/>
      <c r="AB44" s="69"/>
      <c r="AC44" s="89">
        <v>1</v>
      </c>
      <c r="AD44" s="89" t="s">
        <v>167</v>
      </c>
      <c r="AE44" s="69"/>
      <c r="AF44" s="69"/>
      <c r="AG44" s="77"/>
    </row>
    <row r="45" spans="1:33" ht="58.5" customHeight="1" x14ac:dyDescent="0.25">
      <c r="A45" s="122"/>
      <c r="B45" s="122"/>
      <c r="C45" s="122"/>
      <c r="D45" s="122"/>
      <c r="E45" s="76" t="s">
        <v>330</v>
      </c>
      <c r="F45" s="69" t="s">
        <v>67</v>
      </c>
      <c r="G45" s="76" t="s">
        <v>331</v>
      </c>
      <c r="H45" s="76" t="s">
        <v>120</v>
      </c>
      <c r="I45" s="76" t="s">
        <v>70</v>
      </c>
      <c r="J45" s="76" t="s">
        <v>121</v>
      </c>
      <c r="K45" s="58"/>
      <c r="L45" s="76" t="s">
        <v>72</v>
      </c>
      <c r="M45" s="76">
        <v>8</v>
      </c>
      <c r="N45" s="58"/>
      <c r="O45" s="58"/>
      <c r="P45" s="76">
        <f>SUM(O45)</f>
        <v>0</v>
      </c>
      <c r="Q45" s="58"/>
      <c r="R45" s="76">
        <f>Q45*0.5</f>
        <v>0</v>
      </c>
      <c r="S45" s="58"/>
      <c r="T45" s="76">
        <v>0</v>
      </c>
      <c r="U45" s="76">
        <f>SUM(R45+P45+N45+M45)</f>
        <v>8</v>
      </c>
      <c r="V45" s="122"/>
      <c r="W45" s="122"/>
      <c r="X45" s="58"/>
      <c r="Y45" s="58"/>
      <c r="Z45" s="58"/>
      <c r="AA45" s="58"/>
      <c r="AB45" s="58"/>
      <c r="AC45" s="76">
        <v>1</v>
      </c>
      <c r="AD45" s="76" t="s">
        <v>167</v>
      </c>
      <c r="AE45" s="58"/>
      <c r="AF45" s="58"/>
      <c r="AG45" s="77"/>
    </row>
    <row r="46" spans="1:33" ht="57.75" customHeight="1" x14ac:dyDescent="0.25">
      <c r="A46" s="122"/>
      <c r="B46" s="122"/>
      <c r="C46" s="122"/>
      <c r="D46" s="122"/>
      <c r="E46" s="158" t="s">
        <v>332</v>
      </c>
      <c r="F46" s="146" t="s">
        <v>67</v>
      </c>
      <c r="G46" s="76" t="s">
        <v>156</v>
      </c>
      <c r="H46" s="58"/>
      <c r="I46" s="58"/>
      <c r="J46" s="76" t="s">
        <v>54</v>
      </c>
      <c r="K46" s="58"/>
      <c r="L46" s="58"/>
      <c r="M46" s="76">
        <v>4</v>
      </c>
      <c r="N46" s="58"/>
      <c r="O46" s="58"/>
      <c r="P46" s="58"/>
      <c r="Q46" s="58"/>
      <c r="R46" s="58"/>
      <c r="S46" s="58"/>
      <c r="T46" s="58"/>
      <c r="U46" s="76">
        <v>4</v>
      </c>
      <c r="V46" s="122"/>
      <c r="W46" s="122"/>
      <c r="X46" s="58"/>
      <c r="Y46" s="58"/>
      <c r="Z46" s="58"/>
      <c r="AA46" s="58"/>
      <c r="AB46" s="58"/>
      <c r="AC46" s="148">
        <v>1</v>
      </c>
      <c r="AD46" s="148" t="s">
        <v>175</v>
      </c>
      <c r="AE46" s="58"/>
      <c r="AF46" s="58"/>
      <c r="AG46" s="77"/>
    </row>
    <row r="47" spans="1:33" ht="69" customHeight="1" x14ac:dyDescent="0.25">
      <c r="A47" s="122"/>
      <c r="B47" s="122"/>
      <c r="C47" s="122"/>
      <c r="D47" s="122"/>
      <c r="E47" s="123"/>
      <c r="F47" s="122"/>
      <c r="G47" s="80" t="s">
        <v>161</v>
      </c>
      <c r="H47" s="65"/>
      <c r="I47" s="58"/>
      <c r="J47" s="80" t="s">
        <v>54</v>
      </c>
      <c r="K47" s="65"/>
      <c r="L47" s="65"/>
      <c r="M47" s="80">
        <v>4</v>
      </c>
      <c r="N47" s="65"/>
      <c r="O47" s="65"/>
      <c r="P47" s="65"/>
      <c r="Q47" s="65"/>
      <c r="R47" s="65"/>
      <c r="S47" s="65"/>
      <c r="T47" s="65"/>
      <c r="U47" s="80">
        <v>4</v>
      </c>
      <c r="V47" s="122"/>
      <c r="W47" s="122"/>
      <c r="X47" s="58"/>
      <c r="Y47" s="58"/>
      <c r="Z47" s="58"/>
      <c r="AA47" s="58"/>
      <c r="AB47" s="58"/>
      <c r="AC47" s="122"/>
      <c r="AD47" s="122"/>
      <c r="AE47" s="58"/>
      <c r="AF47" s="58"/>
      <c r="AG47" s="77"/>
    </row>
    <row r="48" spans="1:33" ht="53.25" customHeight="1" x14ac:dyDescent="0.25">
      <c r="A48" s="122"/>
      <c r="B48" s="122"/>
      <c r="C48" s="122"/>
      <c r="D48" s="122"/>
      <c r="E48" s="148" t="s">
        <v>333</v>
      </c>
      <c r="F48" s="146" t="s">
        <v>67</v>
      </c>
      <c r="G48" s="76" t="s">
        <v>176</v>
      </c>
      <c r="H48" s="76" t="s">
        <v>69</v>
      </c>
      <c r="I48" s="90" t="s">
        <v>100</v>
      </c>
      <c r="J48" s="76" t="s">
        <v>71</v>
      </c>
      <c r="K48" s="58"/>
      <c r="L48" s="58"/>
      <c r="M48" s="76">
        <v>4</v>
      </c>
      <c r="N48" s="58"/>
      <c r="O48" s="58"/>
      <c r="P48" s="58"/>
      <c r="Q48" s="58"/>
      <c r="R48" s="58"/>
      <c r="S48" s="58"/>
      <c r="T48" s="58"/>
      <c r="U48" s="76">
        <v>4</v>
      </c>
      <c r="V48" s="122"/>
      <c r="W48" s="122"/>
      <c r="X48" s="58"/>
      <c r="Y48" s="58"/>
      <c r="Z48" s="58"/>
      <c r="AA48" s="58"/>
      <c r="AB48" s="58"/>
      <c r="AC48" s="148">
        <v>1</v>
      </c>
      <c r="AD48" s="122"/>
      <c r="AE48" s="58"/>
      <c r="AF48" s="58"/>
      <c r="AG48" s="77"/>
    </row>
    <row r="49" spans="1:33" ht="75.75" customHeight="1" x14ac:dyDescent="0.25">
      <c r="A49" s="122"/>
      <c r="B49" s="122"/>
      <c r="C49" s="122"/>
      <c r="D49" s="122"/>
      <c r="E49" s="122"/>
      <c r="F49" s="122"/>
      <c r="G49" s="80" t="s">
        <v>334</v>
      </c>
      <c r="H49" s="59"/>
      <c r="I49" s="59"/>
      <c r="J49" s="80" t="s">
        <v>54</v>
      </c>
      <c r="K49" s="59"/>
      <c r="L49" s="59"/>
      <c r="M49" s="82">
        <v>3</v>
      </c>
      <c r="N49" s="59"/>
      <c r="O49" s="59"/>
      <c r="P49" s="59"/>
      <c r="Q49" s="59"/>
      <c r="R49" s="59"/>
      <c r="S49" s="59"/>
      <c r="T49" s="59"/>
      <c r="U49" s="82">
        <v>3</v>
      </c>
      <c r="V49" s="122"/>
      <c r="W49" s="122"/>
      <c r="X49" s="59"/>
      <c r="Y49" s="59"/>
      <c r="Z49" s="59"/>
      <c r="AA49" s="59"/>
      <c r="AB49" s="59"/>
      <c r="AC49" s="122"/>
      <c r="AD49" s="122"/>
      <c r="AE49" s="59"/>
      <c r="AF49" s="59"/>
      <c r="AG49" s="77"/>
    </row>
    <row r="50" spans="1:33" ht="58.5" customHeight="1" x14ac:dyDescent="0.25">
      <c r="A50" s="122"/>
      <c r="B50" s="122"/>
      <c r="C50" s="122"/>
      <c r="D50" s="122"/>
      <c r="E50" s="123"/>
      <c r="F50" s="122"/>
      <c r="G50" s="76" t="s">
        <v>182</v>
      </c>
      <c r="H50" s="58"/>
      <c r="I50" s="58"/>
      <c r="J50" s="76" t="s">
        <v>54</v>
      </c>
      <c r="K50" s="76" t="s">
        <v>55</v>
      </c>
      <c r="L50" s="58"/>
      <c r="M50" s="76">
        <v>1</v>
      </c>
      <c r="N50" s="58"/>
      <c r="O50" s="58"/>
      <c r="P50" s="58"/>
      <c r="Q50" s="58"/>
      <c r="R50" s="58"/>
      <c r="S50" s="58"/>
      <c r="T50" s="58"/>
      <c r="U50" s="80">
        <v>1</v>
      </c>
      <c r="V50" s="122"/>
      <c r="W50" s="122"/>
      <c r="X50" s="65"/>
      <c r="Y50" s="65"/>
      <c r="Z50" s="65"/>
      <c r="AA50" s="65"/>
      <c r="AB50" s="65"/>
      <c r="AC50" s="123"/>
      <c r="AD50" s="122"/>
      <c r="AE50" s="65"/>
      <c r="AF50" s="65"/>
      <c r="AG50" s="77"/>
    </row>
    <row r="51" spans="1:33" ht="58.5" customHeight="1" x14ac:dyDescent="0.25">
      <c r="A51" s="150">
        <v>2</v>
      </c>
      <c r="B51" s="150">
        <v>2</v>
      </c>
      <c r="C51" s="150" t="s">
        <v>335</v>
      </c>
      <c r="D51" s="150" t="s">
        <v>336</v>
      </c>
      <c r="E51" s="150" t="s">
        <v>337</v>
      </c>
      <c r="F51" s="150" t="s">
        <v>67</v>
      </c>
      <c r="G51" s="71" t="s">
        <v>338</v>
      </c>
      <c r="H51" s="73"/>
      <c r="I51" s="71" t="s">
        <v>339</v>
      </c>
      <c r="J51" s="71" t="s">
        <v>324</v>
      </c>
      <c r="K51" s="73"/>
      <c r="L51" s="73"/>
      <c r="M51" s="71">
        <v>4</v>
      </c>
      <c r="N51" s="73"/>
      <c r="O51" s="73"/>
      <c r="P51" s="73"/>
      <c r="Q51" s="73"/>
      <c r="R51" s="73"/>
      <c r="S51" s="73"/>
      <c r="T51" s="73"/>
      <c r="U51" s="71">
        <v>4</v>
      </c>
      <c r="V51" s="150">
        <v>16</v>
      </c>
      <c r="W51" s="150">
        <v>2</v>
      </c>
      <c r="X51" s="91"/>
      <c r="Y51" s="91"/>
      <c r="Z51" s="91"/>
      <c r="AA51" s="150">
        <v>1</v>
      </c>
      <c r="AB51" s="91"/>
      <c r="AC51" s="73"/>
      <c r="AD51" s="150" t="s">
        <v>181</v>
      </c>
      <c r="AE51" s="91"/>
      <c r="AF51" s="91"/>
      <c r="AG51" s="60"/>
    </row>
    <row r="52" spans="1:33" ht="58.5" customHeight="1" x14ac:dyDescent="0.25">
      <c r="A52" s="122"/>
      <c r="B52" s="122"/>
      <c r="C52" s="122"/>
      <c r="D52" s="122"/>
      <c r="E52" s="123"/>
      <c r="F52" s="123"/>
      <c r="G52" s="71" t="s">
        <v>182</v>
      </c>
      <c r="H52" s="73"/>
      <c r="I52" s="73"/>
      <c r="J52" s="71" t="s">
        <v>162</v>
      </c>
      <c r="K52" s="73"/>
      <c r="L52" s="73"/>
      <c r="M52" s="71">
        <v>4</v>
      </c>
      <c r="N52" s="73"/>
      <c r="O52" s="73"/>
      <c r="P52" s="71">
        <f t="shared" ref="P52:P53" si="17">SUM(O52)</f>
        <v>0</v>
      </c>
      <c r="Q52" s="73"/>
      <c r="R52" s="71">
        <f t="shared" ref="R52:R53" si="18">Q52*0.5</f>
        <v>0</v>
      </c>
      <c r="S52" s="73"/>
      <c r="T52" s="73"/>
      <c r="U52" s="71">
        <v>4</v>
      </c>
      <c r="V52" s="122"/>
      <c r="W52" s="122"/>
      <c r="X52" s="73"/>
      <c r="Y52" s="73"/>
      <c r="Z52" s="73"/>
      <c r="AA52" s="123"/>
      <c r="AB52" s="73"/>
      <c r="AC52" s="73"/>
      <c r="AD52" s="122"/>
      <c r="AE52" s="73"/>
      <c r="AF52" s="73"/>
      <c r="AG52" s="60"/>
    </row>
    <row r="53" spans="1:33" ht="58.5" customHeight="1" x14ac:dyDescent="0.25">
      <c r="A53" s="123"/>
      <c r="B53" s="123"/>
      <c r="C53" s="123"/>
      <c r="D53" s="123"/>
      <c r="E53" s="71" t="s">
        <v>340</v>
      </c>
      <c r="F53" s="71" t="s">
        <v>67</v>
      </c>
      <c r="G53" s="71" t="s">
        <v>182</v>
      </c>
      <c r="H53" s="73"/>
      <c r="I53" s="73"/>
      <c r="J53" s="71" t="s">
        <v>162</v>
      </c>
      <c r="K53" s="71" t="s">
        <v>55</v>
      </c>
      <c r="L53" s="73"/>
      <c r="M53" s="71">
        <v>8</v>
      </c>
      <c r="N53" s="73"/>
      <c r="O53" s="73"/>
      <c r="P53" s="71">
        <f t="shared" si="17"/>
        <v>0</v>
      </c>
      <c r="Q53" s="73"/>
      <c r="R53" s="71">
        <f t="shared" si="18"/>
        <v>0</v>
      </c>
      <c r="S53" s="73"/>
      <c r="T53" s="73"/>
      <c r="U53" s="71">
        <v>8</v>
      </c>
      <c r="V53" s="123"/>
      <c r="W53" s="123"/>
      <c r="X53" s="73"/>
      <c r="Y53" s="73"/>
      <c r="Z53" s="73"/>
      <c r="AA53" s="92">
        <v>1</v>
      </c>
      <c r="AB53" s="73"/>
      <c r="AC53" s="73"/>
      <c r="AD53" s="123"/>
      <c r="AE53" s="73"/>
      <c r="AF53" s="73"/>
      <c r="AG53" s="60"/>
    </row>
    <row r="54" spans="1:33" ht="32.25" customHeight="1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4">
        <f>SUM(W5:W52)</f>
        <v>64</v>
      </c>
      <c r="X54" s="94">
        <f t="shared" ref="X54:Z54" si="19">SUM(X5:X53)</f>
        <v>7</v>
      </c>
      <c r="Y54" s="94">
        <f t="shared" si="19"/>
        <v>50</v>
      </c>
      <c r="Z54" s="94">
        <f t="shared" si="19"/>
        <v>1</v>
      </c>
      <c r="AA54" s="94">
        <f t="shared" ref="AA54:AC54" si="20">SUM(AA6:AA53)</f>
        <v>2</v>
      </c>
      <c r="AB54" s="94">
        <f t="shared" si="20"/>
        <v>0</v>
      </c>
      <c r="AC54" s="94">
        <f t="shared" si="20"/>
        <v>4</v>
      </c>
      <c r="AD54" s="93"/>
      <c r="AE54" s="93"/>
      <c r="AF54" s="93"/>
      <c r="AG54" s="93"/>
    </row>
    <row r="55" spans="1:33" ht="60.75" customHeight="1" x14ac:dyDescent="0.25">
      <c r="F55" s="49"/>
    </row>
    <row r="56" spans="1:33" ht="44.25" customHeight="1" x14ac:dyDescent="0.25">
      <c r="F56" s="49"/>
    </row>
    <row r="57" spans="1:33" ht="73.5" customHeight="1" x14ac:dyDescent="0.25">
      <c r="F57" s="49"/>
    </row>
    <row r="58" spans="1:33" ht="15.75" customHeight="1" x14ac:dyDescent="0.25">
      <c r="A58" s="95"/>
      <c r="B58" s="95"/>
      <c r="C58" s="95"/>
      <c r="D58" s="95"/>
      <c r="E58" s="95"/>
      <c r="F58" s="22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22"/>
      <c r="X58" s="22"/>
      <c r="Y58" s="22"/>
      <c r="Z58" s="22"/>
      <c r="AA58" s="22"/>
      <c r="AB58" s="22"/>
      <c r="AC58" s="22"/>
      <c r="AD58" s="95"/>
      <c r="AE58" s="95"/>
      <c r="AF58" s="95"/>
      <c r="AG58" s="95"/>
    </row>
    <row r="59" spans="1:33" ht="15.75" customHeight="1" x14ac:dyDescent="0.25">
      <c r="F59" s="49"/>
    </row>
    <row r="60" spans="1:33" ht="24.75" customHeight="1" x14ac:dyDescent="0.25">
      <c r="F60" s="49"/>
    </row>
    <row r="61" spans="1:33" ht="15.75" customHeight="1" x14ac:dyDescent="0.25">
      <c r="F61" s="49"/>
    </row>
    <row r="62" spans="1:33" ht="27" customHeight="1" x14ac:dyDescent="0.25">
      <c r="F62" s="49"/>
    </row>
    <row r="63" spans="1:33" ht="28.5" customHeight="1" x14ac:dyDescent="0.25">
      <c r="F63" s="49"/>
    </row>
    <row r="64" spans="1:33" ht="33" customHeight="1" x14ac:dyDescent="0.25">
      <c r="F64" s="49"/>
    </row>
    <row r="65" spans="1:33" ht="32.25" customHeight="1" x14ac:dyDescent="0.25">
      <c r="F65" s="49"/>
    </row>
    <row r="66" spans="1:33" ht="15.75" customHeight="1" x14ac:dyDescent="0.25">
      <c r="F66" s="49"/>
    </row>
    <row r="67" spans="1:33" ht="15.75" customHeight="1" x14ac:dyDescent="0.25">
      <c r="F67" s="49"/>
    </row>
    <row r="68" spans="1:33" ht="15.75" customHeight="1" x14ac:dyDescent="0.25">
      <c r="F68" s="49"/>
    </row>
    <row r="69" spans="1:33" ht="15.75" customHeight="1" x14ac:dyDescent="0.25">
      <c r="F69" s="49"/>
    </row>
    <row r="70" spans="1:33" ht="15.75" customHeight="1" x14ac:dyDescent="0.25">
      <c r="F70" s="49"/>
    </row>
    <row r="71" spans="1:33" ht="15.75" customHeight="1" x14ac:dyDescent="0.25">
      <c r="F71" s="49"/>
    </row>
    <row r="72" spans="1:33" ht="15.75" customHeight="1" x14ac:dyDescent="0.25">
      <c r="F72" s="49"/>
    </row>
    <row r="73" spans="1:33" ht="15.75" customHeight="1" x14ac:dyDescent="0.25">
      <c r="F73" s="49"/>
    </row>
    <row r="74" spans="1:33" ht="15.75" customHeight="1" x14ac:dyDescent="0.25">
      <c r="F74" s="49"/>
    </row>
    <row r="75" spans="1:33" ht="15.75" customHeight="1" x14ac:dyDescent="0.25">
      <c r="F75" s="49"/>
    </row>
    <row r="76" spans="1:33" ht="15.75" customHeight="1" x14ac:dyDescent="0.25">
      <c r="F76" s="49"/>
    </row>
    <row r="77" spans="1:33" ht="15.75" customHeight="1" x14ac:dyDescent="0.25">
      <c r="F77" s="49"/>
    </row>
    <row r="78" spans="1:33" ht="15.75" customHeight="1" x14ac:dyDescent="0.25">
      <c r="F78" s="49"/>
    </row>
    <row r="79" spans="1:33" ht="15.75" customHeight="1" x14ac:dyDescent="0.25">
      <c r="A79" s="151"/>
      <c r="B79" s="151"/>
      <c r="C79" s="96"/>
      <c r="D79" s="151"/>
      <c r="E79" s="96"/>
      <c r="F79" s="151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151"/>
      <c r="W79" s="151"/>
      <c r="X79" s="96"/>
      <c r="Y79" s="96"/>
      <c r="Z79" s="96"/>
      <c r="AA79" s="96"/>
      <c r="AB79" s="96"/>
      <c r="AC79" s="96"/>
      <c r="AD79" s="151"/>
      <c r="AE79" s="96"/>
      <c r="AF79" s="96"/>
      <c r="AG79" s="97"/>
    </row>
    <row r="80" spans="1:33" ht="15.75" customHeight="1" x14ac:dyDescent="0.25">
      <c r="A80" s="152"/>
      <c r="B80" s="152"/>
      <c r="C80" s="98"/>
      <c r="D80" s="152"/>
      <c r="E80" s="96"/>
      <c r="F80" s="152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152"/>
      <c r="W80" s="152"/>
      <c r="X80" s="96"/>
      <c r="Y80" s="96"/>
      <c r="Z80" s="96"/>
      <c r="AA80" s="96"/>
      <c r="AB80" s="96"/>
      <c r="AC80" s="96"/>
      <c r="AD80" s="152"/>
      <c r="AE80" s="96"/>
      <c r="AF80" s="96"/>
      <c r="AG80" s="97"/>
    </row>
    <row r="81" spans="1:33" ht="15.75" customHeight="1" x14ac:dyDescent="0.25">
      <c r="A81" s="152"/>
      <c r="B81" s="152"/>
      <c r="C81" s="98"/>
      <c r="D81" s="152"/>
      <c r="E81" s="96"/>
      <c r="F81" s="152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152"/>
      <c r="W81" s="152"/>
      <c r="X81" s="96"/>
      <c r="Y81" s="96"/>
      <c r="Z81" s="96"/>
      <c r="AA81" s="96"/>
      <c r="AB81" s="96"/>
      <c r="AC81" s="96"/>
      <c r="AD81" s="152"/>
      <c r="AE81" s="96"/>
      <c r="AF81" s="96"/>
      <c r="AG81" s="97"/>
    </row>
    <row r="82" spans="1:33" ht="15.75" customHeight="1" x14ac:dyDescent="0.25">
      <c r="A82" s="152"/>
      <c r="B82" s="152"/>
      <c r="C82" s="98"/>
      <c r="D82" s="152"/>
      <c r="E82" s="96"/>
      <c r="F82" s="152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152"/>
      <c r="W82" s="152"/>
      <c r="X82" s="96"/>
      <c r="Y82" s="96"/>
      <c r="Z82" s="96"/>
      <c r="AA82" s="96"/>
      <c r="AB82" s="96"/>
      <c r="AC82" s="96"/>
      <c r="AD82" s="152"/>
      <c r="AE82" s="96"/>
      <c r="AF82" s="96"/>
      <c r="AG82" s="97"/>
    </row>
    <row r="83" spans="1:33" ht="15.75" customHeight="1" x14ac:dyDescent="0.25">
      <c r="A83" s="152"/>
      <c r="B83" s="152"/>
      <c r="C83" s="98"/>
      <c r="D83" s="152"/>
      <c r="E83" s="151"/>
      <c r="F83" s="152"/>
      <c r="G83" s="96"/>
      <c r="H83" s="96"/>
      <c r="I83" s="96"/>
      <c r="J83" s="96"/>
      <c r="K83" s="151"/>
      <c r="L83" s="151"/>
      <c r="M83" s="151"/>
      <c r="N83" s="151"/>
      <c r="O83" s="96"/>
      <c r="P83" s="96"/>
      <c r="Q83" s="151"/>
      <c r="R83" s="151"/>
      <c r="S83" s="151"/>
      <c r="T83" s="151"/>
      <c r="U83" s="96"/>
      <c r="V83" s="152"/>
      <c r="W83" s="152"/>
      <c r="X83" s="151"/>
      <c r="Y83" s="151"/>
      <c r="Z83" s="151"/>
      <c r="AA83" s="151"/>
      <c r="AB83" s="151"/>
      <c r="AC83" s="151"/>
      <c r="AD83" s="152"/>
      <c r="AE83" s="96"/>
      <c r="AF83" s="96"/>
      <c r="AG83" s="97"/>
    </row>
    <row r="84" spans="1:33" ht="15.75" customHeight="1" x14ac:dyDescent="0.25">
      <c r="A84" s="152"/>
      <c r="B84" s="152"/>
      <c r="C84" s="98"/>
      <c r="D84" s="152"/>
      <c r="E84" s="152"/>
      <c r="F84" s="152"/>
      <c r="G84" s="96"/>
      <c r="H84" s="96"/>
      <c r="I84" s="96"/>
      <c r="J84" s="96"/>
      <c r="K84" s="152"/>
      <c r="L84" s="152"/>
      <c r="M84" s="152"/>
      <c r="N84" s="152"/>
      <c r="O84" s="96"/>
      <c r="P84" s="96"/>
      <c r="Q84" s="152"/>
      <c r="R84" s="152"/>
      <c r="S84" s="152"/>
      <c r="T84" s="152"/>
      <c r="U84" s="96"/>
      <c r="V84" s="152"/>
      <c r="W84" s="152"/>
      <c r="X84" s="152"/>
      <c r="Y84" s="152"/>
      <c r="Z84" s="152"/>
      <c r="AA84" s="152"/>
      <c r="AB84" s="152"/>
      <c r="AC84" s="152"/>
      <c r="AD84" s="152"/>
      <c r="AE84" s="96"/>
      <c r="AF84" s="96"/>
      <c r="AG84" s="97"/>
    </row>
    <row r="85" spans="1:33" ht="15.75" customHeight="1" x14ac:dyDescent="0.25">
      <c r="A85" s="152"/>
      <c r="B85" s="152"/>
      <c r="C85" s="98"/>
      <c r="D85" s="152"/>
      <c r="E85" s="151"/>
      <c r="F85" s="152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152"/>
      <c r="W85" s="152"/>
      <c r="X85" s="96"/>
      <c r="Y85" s="96"/>
      <c r="Z85" s="96"/>
      <c r="AA85" s="96"/>
      <c r="AB85" s="96"/>
      <c r="AC85" s="96"/>
      <c r="AD85" s="152"/>
      <c r="AE85" s="96"/>
      <c r="AF85" s="96"/>
      <c r="AG85" s="97"/>
    </row>
    <row r="86" spans="1:33" ht="15.75" customHeight="1" x14ac:dyDescent="0.25">
      <c r="A86" s="152"/>
      <c r="B86" s="152"/>
      <c r="C86" s="98"/>
      <c r="D86" s="152"/>
      <c r="E86" s="152"/>
      <c r="F86" s="152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2"/>
      <c r="W86" s="152"/>
      <c r="X86" s="151"/>
      <c r="Y86" s="151"/>
      <c r="Z86" s="151"/>
      <c r="AA86" s="151"/>
      <c r="AB86" s="151"/>
      <c r="AC86" s="151"/>
      <c r="AD86" s="152"/>
      <c r="AE86" s="151"/>
      <c r="AF86" s="151"/>
      <c r="AG86" s="97"/>
    </row>
    <row r="87" spans="1:33" ht="15.75" customHeight="1" x14ac:dyDescent="0.25">
      <c r="A87" s="152"/>
      <c r="B87" s="152"/>
      <c r="C87" s="98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97"/>
    </row>
    <row r="88" spans="1:33" ht="15.75" customHeight="1" x14ac:dyDescent="0.25">
      <c r="A88" s="152"/>
      <c r="B88" s="152"/>
      <c r="C88" s="98"/>
      <c r="D88" s="152"/>
      <c r="E88" s="96"/>
      <c r="F88" s="152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152"/>
      <c r="W88" s="152"/>
      <c r="X88" s="96"/>
      <c r="Y88" s="96"/>
      <c r="Z88" s="96"/>
      <c r="AA88" s="96"/>
      <c r="AB88" s="96"/>
      <c r="AC88" s="96"/>
      <c r="AD88" s="152"/>
      <c r="AE88" s="96"/>
      <c r="AF88" s="96"/>
      <c r="AG88" s="97"/>
    </row>
    <row r="89" spans="1:33" ht="15.75" customHeight="1" x14ac:dyDescent="0.25">
      <c r="A89" s="152"/>
      <c r="B89" s="152"/>
      <c r="C89" s="98"/>
      <c r="D89" s="152"/>
      <c r="E89" s="96"/>
      <c r="F89" s="152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152"/>
      <c r="W89" s="152"/>
      <c r="X89" s="96"/>
      <c r="Y89" s="96"/>
      <c r="Z89" s="96"/>
      <c r="AA89" s="96"/>
      <c r="AB89" s="96"/>
      <c r="AC89" s="96"/>
      <c r="AD89" s="152"/>
      <c r="AE89" s="96"/>
      <c r="AF89" s="96"/>
      <c r="AG89" s="97"/>
    </row>
    <row r="90" spans="1:33" ht="15.75" customHeight="1" x14ac:dyDescent="0.25">
      <c r="A90" s="151"/>
      <c r="B90" s="151"/>
      <c r="C90" s="96"/>
      <c r="D90" s="151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151"/>
      <c r="W90" s="151"/>
      <c r="X90" s="96"/>
      <c r="Y90" s="96"/>
      <c r="Z90" s="96"/>
      <c r="AA90" s="96"/>
      <c r="AB90" s="96"/>
      <c r="AC90" s="96"/>
      <c r="AD90" s="96"/>
      <c r="AE90" s="96"/>
      <c r="AF90" s="96"/>
      <c r="AG90" s="97"/>
    </row>
    <row r="91" spans="1:33" ht="15.75" customHeight="1" x14ac:dyDescent="0.25">
      <c r="A91" s="152"/>
      <c r="B91" s="152"/>
      <c r="C91" s="98"/>
      <c r="D91" s="152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152"/>
      <c r="W91" s="152"/>
      <c r="X91" s="96"/>
      <c r="Y91" s="96"/>
      <c r="Z91" s="96"/>
      <c r="AA91" s="96"/>
      <c r="AB91" s="96"/>
      <c r="AC91" s="96"/>
      <c r="AD91" s="96"/>
      <c r="AE91" s="96"/>
      <c r="AF91" s="96"/>
      <c r="AG91" s="97"/>
    </row>
    <row r="92" spans="1:33" ht="15.75" customHeight="1" x14ac:dyDescent="0.25">
      <c r="A92" s="152"/>
      <c r="B92" s="152"/>
      <c r="C92" s="98"/>
      <c r="D92" s="152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152"/>
      <c r="W92" s="152"/>
      <c r="X92" s="96"/>
      <c r="Y92" s="96"/>
      <c r="Z92" s="96"/>
      <c r="AA92" s="96"/>
      <c r="AB92" s="96"/>
      <c r="AC92" s="96"/>
      <c r="AD92" s="96"/>
      <c r="AE92" s="96"/>
      <c r="AF92" s="96"/>
      <c r="AG92" s="97"/>
    </row>
    <row r="93" spans="1:33" ht="15.75" customHeight="1" x14ac:dyDescent="0.25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7"/>
    </row>
    <row r="94" spans="1:33" ht="15.75" customHeight="1" x14ac:dyDescent="0.25">
      <c r="A94" s="95"/>
      <c r="B94" s="95"/>
      <c r="C94" s="95"/>
      <c r="D94" s="95"/>
      <c r="E94" s="95"/>
      <c r="F94" s="22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22"/>
      <c r="X94" s="22"/>
      <c r="Y94" s="22"/>
      <c r="Z94" s="22"/>
      <c r="AA94" s="22"/>
      <c r="AB94" s="22"/>
      <c r="AC94" s="22"/>
      <c r="AD94" s="95"/>
      <c r="AE94" s="95"/>
      <c r="AF94" s="95"/>
      <c r="AG94" s="95"/>
    </row>
    <row r="95" spans="1:33" ht="15.75" customHeight="1" x14ac:dyDescent="0.25">
      <c r="F95" s="49"/>
    </row>
    <row r="96" spans="1:33" ht="15.75" customHeight="1" x14ac:dyDescent="0.25">
      <c r="F96" s="49"/>
    </row>
    <row r="97" spans="6:6" ht="15.75" customHeight="1" x14ac:dyDescent="0.25">
      <c r="F97" s="49"/>
    </row>
    <row r="98" spans="6:6" ht="15.75" customHeight="1" x14ac:dyDescent="0.25">
      <c r="F98" s="49"/>
    </row>
    <row r="99" spans="6:6" ht="15.75" customHeight="1" x14ac:dyDescent="0.25">
      <c r="F99" s="49"/>
    </row>
    <row r="100" spans="6:6" ht="15.75" customHeight="1" x14ac:dyDescent="0.25">
      <c r="F100" s="49"/>
    </row>
    <row r="101" spans="6:6" ht="15.75" customHeight="1" x14ac:dyDescent="0.25">
      <c r="F101" s="49"/>
    </row>
    <row r="102" spans="6:6" ht="15.75" customHeight="1" x14ac:dyDescent="0.25">
      <c r="F102" s="49"/>
    </row>
    <row r="103" spans="6:6" ht="15.75" customHeight="1" x14ac:dyDescent="0.25">
      <c r="F103" s="49"/>
    </row>
    <row r="104" spans="6:6" ht="15.75" customHeight="1" x14ac:dyDescent="0.25">
      <c r="F104" s="49"/>
    </row>
    <row r="105" spans="6:6" ht="15.75" customHeight="1" x14ac:dyDescent="0.25">
      <c r="F105" s="49"/>
    </row>
    <row r="106" spans="6:6" ht="15.75" customHeight="1" x14ac:dyDescent="0.25">
      <c r="F106" s="49"/>
    </row>
    <row r="107" spans="6:6" ht="15.75" customHeight="1" x14ac:dyDescent="0.25">
      <c r="F107" s="49"/>
    </row>
    <row r="108" spans="6:6" ht="15.75" customHeight="1" x14ac:dyDescent="0.25">
      <c r="F108" s="49"/>
    </row>
    <row r="109" spans="6:6" ht="15.75" customHeight="1" x14ac:dyDescent="0.25">
      <c r="F109" s="49"/>
    </row>
    <row r="110" spans="6:6" ht="15.75" customHeight="1" x14ac:dyDescent="0.25">
      <c r="F110" s="49"/>
    </row>
    <row r="111" spans="6:6" ht="15.75" customHeight="1" x14ac:dyDescent="0.25">
      <c r="F111" s="49"/>
    </row>
    <row r="112" spans="6:6" ht="15.75" customHeight="1" x14ac:dyDescent="0.25">
      <c r="F112" s="49"/>
    </row>
    <row r="113" spans="6:6" ht="15.75" customHeight="1" x14ac:dyDescent="0.25">
      <c r="F113" s="49"/>
    </row>
    <row r="114" spans="6:6" ht="15.75" customHeight="1" x14ac:dyDescent="0.25">
      <c r="F114" s="49"/>
    </row>
    <row r="115" spans="6:6" ht="15.75" customHeight="1" x14ac:dyDescent="0.25">
      <c r="F115" s="49"/>
    </row>
    <row r="116" spans="6:6" ht="15.75" customHeight="1" x14ac:dyDescent="0.25">
      <c r="F116" s="49"/>
    </row>
    <row r="117" spans="6:6" ht="15.75" customHeight="1" x14ac:dyDescent="0.25">
      <c r="F117" s="49"/>
    </row>
    <row r="118" spans="6:6" ht="15.75" customHeight="1" x14ac:dyDescent="0.25">
      <c r="F118" s="49"/>
    </row>
    <row r="119" spans="6:6" ht="15.75" customHeight="1" x14ac:dyDescent="0.25">
      <c r="F119" s="49"/>
    </row>
    <row r="120" spans="6:6" ht="15.75" customHeight="1" x14ac:dyDescent="0.25">
      <c r="F120" s="49"/>
    </row>
    <row r="121" spans="6:6" ht="15.75" customHeight="1" x14ac:dyDescent="0.25">
      <c r="F121" s="49"/>
    </row>
    <row r="122" spans="6:6" ht="15.75" customHeight="1" x14ac:dyDescent="0.25">
      <c r="F122" s="49"/>
    </row>
    <row r="123" spans="6:6" ht="15.75" customHeight="1" x14ac:dyDescent="0.25">
      <c r="F123" s="49"/>
    </row>
    <row r="124" spans="6:6" ht="15.75" customHeight="1" x14ac:dyDescent="0.25">
      <c r="F124" s="49"/>
    </row>
    <row r="125" spans="6:6" ht="15.75" customHeight="1" x14ac:dyDescent="0.25">
      <c r="F125" s="49"/>
    </row>
    <row r="126" spans="6:6" ht="15.75" customHeight="1" x14ac:dyDescent="0.25">
      <c r="F126" s="49"/>
    </row>
    <row r="127" spans="6:6" ht="15.75" customHeight="1" x14ac:dyDescent="0.25">
      <c r="F127" s="49"/>
    </row>
    <row r="128" spans="6:6" ht="15.75" customHeight="1" x14ac:dyDescent="0.25">
      <c r="F128" s="49"/>
    </row>
    <row r="129" spans="6:6" ht="15.75" customHeight="1" x14ac:dyDescent="0.25">
      <c r="F129" s="49"/>
    </row>
    <row r="130" spans="6:6" ht="15.75" customHeight="1" x14ac:dyDescent="0.25">
      <c r="F130" s="49"/>
    </row>
    <row r="131" spans="6:6" ht="15.75" customHeight="1" x14ac:dyDescent="0.25">
      <c r="F131" s="49"/>
    </row>
    <row r="132" spans="6:6" ht="15.75" customHeight="1" x14ac:dyDescent="0.25">
      <c r="F132" s="49"/>
    </row>
    <row r="133" spans="6:6" ht="15.75" customHeight="1" x14ac:dyDescent="0.25">
      <c r="F133" s="49"/>
    </row>
    <row r="134" spans="6:6" ht="15.75" customHeight="1" x14ac:dyDescent="0.25">
      <c r="F134" s="49"/>
    </row>
    <row r="135" spans="6:6" ht="15.75" customHeight="1" x14ac:dyDescent="0.25">
      <c r="F135" s="49"/>
    </row>
    <row r="136" spans="6:6" ht="15.75" customHeight="1" x14ac:dyDescent="0.25">
      <c r="F136" s="49"/>
    </row>
    <row r="137" spans="6:6" ht="15.75" customHeight="1" x14ac:dyDescent="0.25">
      <c r="F137" s="49"/>
    </row>
    <row r="138" spans="6:6" ht="15.75" customHeight="1" x14ac:dyDescent="0.25">
      <c r="F138" s="49"/>
    </row>
    <row r="139" spans="6:6" ht="15.75" customHeight="1" x14ac:dyDescent="0.25">
      <c r="F139" s="49"/>
    </row>
    <row r="140" spans="6:6" ht="15.75" customHeight="1" x14ac:dyDescent="0.25">
      <c r="F140" s="49"/>
    </row>
    <row r="141" spans="6:6" ht="15.75" customHeight="1" x14ac:dyDescent="0.25">
      <c r="F141" s="49"/>
    </row>
    <row r="142" spans="6:6" ht="15.75" customHeight="1" x14ac:dyDescent="0.25">
      <c r="F142" s="49"/>
    </row>
    <row r="143" spans="6:6" ht="15.75" customHeight="1" x14ac:dyDescent="0.25">
      <c r="F143" s="49"/>
    </row>
    <row r="144" spans="6:6" ht="15.75" customHeight="1" x14ac:dyDescent="0.25">
      <c r="F144" s="49"/>
    </row>
    <row r="145" spans="6:6" ht="15.75" customHeight="1" x14ac:dyDescent="0.25">
      <c r="F145" s="49"/>
    </row>
    <row r="146" spans="6:6" ht="15.75" customHeight="1" x14ac:dyDescent="0.25">
      <c r="F146" s="49"/>
    </row>
    <row r="147" spans="6:6" ht="15.75" customHeight="1" x14ac:dyDescent="0.25">
      <c r="F147" s="49"/>
    </row>
    <row r="148" spans="6:6" ht="15.75" customHeight="1" x14ac:dyDescent="0.25">
      <c r="F148" s="49"/>
    </row>
    <row r="149" spans="6:6" ht="15.75" customHeight="1" x14ac:dyDescent="0.25">
      <c r="F149" s="49"/>
    </row>
    <row r="150" spans="6:6" ht="15.75" customHeight="1" x14ac:dyDescent="0.25">
      <c r="F150" s="49"/>
    </row>
    <row r="151" spans="6:6" ht="15.75" customHeight="1" x14ac:dyDescent="0.25">
      <c r="F151" s="49"/>
    </row>
    <row r="152" spans="6:6" ht="15.75" customHeight="1" x14ac:dyDescent="0.25">
      <c r="F152" s="49"/>
    </row>
    <row r="153" spans="6:6" ht="15.75" customHeight="1" x14ac:dyDescent="0.25">
      <c r="F153" s="49"/>
    </row>
    <row r="154" spans="6:6" ht="15.75" customHeight="1" x14ac:dyDescent="0.25">
      <c r="F154" s="49"/>
    </row>
    <row r="155" spans="6:6" ht="15.75" customHeight="1" x14ac:dyDescent="0.25">
      <c r="F155" s="49"/>
    </row>
    <row r="156" spans="6:6" ht="15.75" customHeight="1" x14ac:dyDescent="0.25">
      <c r="F156" s="49"/>
    </row>
    <row r="157" spans="6:6" ht="15.75" customHeight="1" x14ac:dyDescent="0.25">
      <c r="F157" s="49"/>
    </row>
    <row r="158" spans="6:6" ht="15.75" customHeight="1" x14ac:dyDescent="0.25">
      <c r="F158" s="49"/>
    </row>
    <row r="159" spans="6:6" ht="15.75" customHeight="1" x14ac:dyDescent="0.25">
      <c r="F159" s="49"/>
    </row>
    <row r="160" spans="6:6" ht="15.75" customHeight="1" x14ac:dyDescent="0.25">
      <c r="F160" s="49"/>
    </row>
    <row r="161" spans="6:6" ht="15.75" customHeight="1" x14ac:dyDescent="0.25">
      <c r="F161" s="49"/>
    </row>
    <row r="162" spans="6:6" ht="15.75" customHeight="1" x14ac:dyDescent="0.25">
      <c r="F162" s="49"/>
    </row>
    <row r="163" spans="6:6" ht="15.75" customHeight="1" x14ac:dyDescent="0.25">
      <c r="F163" s="49"/>
    </row>
    <row r="164" spans="6:6" ht="15.75" customHeight="1" x14ac:dyDescent="0.25">
      <c r="F164" s="49"/>
    </row>
    <row r="165" spans="6:6" ht="15.75" customHeight="1" x14ac:dyDescent="0.25">
      <c r="F165" s="49"/>
    </row>
    <row r="166" spans="6:6" ht="15.75" customHeight="1" x14ac:dyDescent="0.25">
      <c r="F166" s="49"/>
    </row>
    <row r="167" spans="6:6" ht="15.75" customHeight="1" x14ac:dyDescent="0.25">
      <c r="F167" s="49"/>
    </row>
    <row r="168" spans="6:6" ht="15.75" customHeight="1" x14ac:dyDescent="0.25">
      <c r="F168" s="49"/>
    </row>
    <row r="169" spans="6:6" ht="15.75" customHeight="1" x14ac:dyDescent="0.25">
      <c r="F169" s="49"/>
    </row>
    <row r="170" spans="6:6" ht="15.75" customHeight="1" x14ac:dyDescent="0.25">
      <c r="F170" s="49"/>
    </row>
    <row r="171" spans="6:6" ht="15.75" customHeight="1" x14ac:dyDescent="0.25">
      <c r="F171" s="49"/>
    </row>
    <row r="172" spans="6:6" ht="15.75" customHeight="1" x14ac:dyDescent="0.25">
      <c r="F172" s="49"/>
    </row>
    <row r="173" spans="6:6" ht="15.75" customHeight="1" x14ac:dyDescent="0.25">
      <c r="F173" s="49"/>
    </row>
    <row r="174" spans="6:6" ht="15.75" customHeight="1" x14ac:dyDescent="0.25">
      <c r="F174" s="49"/>
    </row>
    <row r="175" spans="6:6" ht="15.75" customHeight="1" x14ac:dyDescent="0.25">
      <c r="F175" s="49"/>
    </row>
    <row r="176" spans="6:6" ht="15.75" customHeight="1" x14ac:dyDescent="0.25">
      <c r="F176" s="49"/>
    </row>
    <row r="177" spans="6:6" ht="15.75" customHeight="1" x14ac:dyDescent="0.25">
      <c r="F177" s="49"/>
    </row>
    <row r="178" spans="6:6" ht="15.75" customHeight="1" x14ac:dyDescent="0.25">
      <c r="F178" s="49"/>
    </row>
    <row r="179" spans="6:6" ht="15.75" customHeight="1" x14ac:dyDescent="0.25">
      <c r="F179" s="49"/>
    </row>
    <row r="180" spans="6:6" ht="15.75" customHeight="1" x14ac:dyDescent="0.25">
      <c r="F180" s="49"/>
    </row>
    <row r="181" spans="6:6" ht="15.75" customHeight="1" x14ac:dyDescent="0.25">
      <c r="F181" s="49"/>
    </row>
    <row r="182" spans="6:6" ht="15.75" customHeight="1" x14ac:dyDescent="0.25">
      <c r="F182" s="49"/>
    </row>
    <row r="183" spans="6:6" ht="15.75" customHeight="1" x14ac:dyDescent="0.25">
      <c r="F183" s="49"/>
    </row>
    <row r="184" spans="6:6" ht="15.75" customHeight="1" x14ac:dyDescent="0.25">
      <c r="F184" s="49"/>
    </row>
    <row r="185" spans="6:6" ht="15.75" customHeight="1" x14ac:dyDescent="0.25">
      <c r="F185" s="49"/>
    </row>
    <row r="186" spans="6:6" ht="15.75" customHeight="1" x14ac:dyDescent="0.25">
      <c r="F186" s="49"/>
    </row>
    <row r="187" spans="6:6" ht="15.75" customHeight="1" x14ac:dyDescent="0.25">
      <c r="F187" s="49"/>
    </row>
    <row r="188" spans="6:6" ht="15.75" customHeight="1" x14ac:dyDescent="0.25">
      <c r="F188" s="49"/>
    </row>
    <row r="189" spans="6:6" ht="15.75" customHeight="1" x14ac:dyDescent="0.25">
      <c r="F189" s="49"/>
    </row>
    <row r="190" spans="6:6" ht="15.75" customHeight="1" x14ac:dyDescent="0.25">
      <c r="F190" s="49"/>
    </row>
    <row r="191" spans="6:6" ht="15.75" customHeight="1" x14ac:dyDescent="0.25">
      <c r="F191" s="49"/>
    </row>
    <row r="192" spans="6:6" ht="15.75" customHeight="1" x14ac:dyDescent="0.25">
      <c r="F192" s="49"/>
    </row>
    <row r="193" spans="6:6" ht="15.75" customHeight="1" x14ac:dyDescent="0.25">
      <c r="F193" s="49"/>
    </row>
    <row r="194" spans="6:6" ht="15.75" customHeight="1" x14ac:dyDescent="0.25">
      <c r="F194" s="49"/>
    </row>
    <row r="195" spans="6:6" ht="15.75" customHeight="1" x14ac:dyDescent="0.25">
      <c r="F195" s="49"/>
    </row>
    <row r="196" spans="6:6" ht="15.75" customHeight="1" x14ac:dyDescent="0.25">
      <c r="F196" s="49"/>
    </row>
    <row r="197" spans="6:6" ht="15.75" customHeight="1" x14ac:dyDescent="0.25">
      <c r="F197" s="49"/>
    </row>
    <row r="198" spans="6:6" ht="15.75" customHeight="1" x14ac:dyDescent="0.25">
      <c r="F198" s="49"/>
    </row>
    <row r="199" spans="6:6" ht="15.75" customHeight="1" x14ac:dyDescent="0.25">
      <c r="F199" s="49"/>
    </row>
    <row r="200" spans="6:6" ht="15.75" customHeight="1" x14ac:dyDescent="0.25">
      <c r="F200" s="49"/>
    </row>
    <row r="201" spans="6:6" ht="15.75" customHeight="1" x14ac:dyDescent="0.25">
      <c r="F201" s="49"/>
    </row>
    <row r="202" spans="6:6" ht="15.75" customHeight="1" x14ac:dyDescent="0.25">
      <c r="F202" s="49"/>
    </row>
    <row r="203" spans="6:6" ht="15.75" customHeight="1" x14ac:dyDescent="0.25">
      <c r="F203" s="49"/>
    </row>
    <row r="204" spans="6:6" ht="15.75" customHeight="1" x14ac:dyDescent="0.25">
      <c r="F204" s="49"/>
    </row>
    <row r="205" spans="6:6" ht="15.75" customHeight="1" x14ac:dyDescent="0.25">
      <c r="F205" s="49"/>
    </row>
    <row r="206" spans="6:6" ht="15.75" customHeight="1" x14ac:dyDescent="0.25">
      <c r="F206" s="49"/>
    </row>
    <row r="207" spans="6:6" ht="15.75" customHeight="1" x14ac:dyDescent="0.25">
      <c r="F207" s="49"/>
    </row>
    <row r="208" spans="6:6" ht="15.75" customHeight="1" x14ac:dyDescent="0.25">
      <c r="F208" s="49"/>
    </row>
    <row r="209" spans="6:6" ht="15.75" customHeight="1" x14ac:dyDescent="0.25">
      <c r="F209" s="49"/>
    </row>
    <row r="210" spans="6:6" ht="15.75" customHeight="1" x14ac:dyDescent="0.25">
      <c r="F210" s="49"/>
    </row>
    <row r="211" spans="6:6" ht="15.75" customHeight="1" x14ac:dyDescent="0.25">
      <c r="F211" s="49"/>
    </row>
    <row r="212" spans="6:6" ht="15.75" customHeight="1" x14ac:dyDescent="0.25">
      <c r="F212" s="49"/>
    </row>
    <row r="213" spans="6:6" ht="15.75" customHeight="1" x14ac:dyDescent="0.25">
      <c r="F213" s="49"/>
    </row>
    <row r="214" spans="6:6" ht="15.75" customHeight="1" x14ac:dyDescent="0.25">
      <c r="F214" s="49"/>
    </row>
    <row r="215" spans="6:6" ht="15.75" customHeight="1" x14ac:dyDescent="0.25">
      <c r="F215" s="49"/>
    </row>
    <row r="216" spans="6:6" ht="15.75" customHeight="1" x14ac:dyDescent="0.25">
      <c r="F216" s="49"/>
    </row>
    <row r="217" spans="6:6" ht="15.75" customHeight="1" x14ac:dyDescent="0.25">
      <c r="F217" s="49"/>
    </row>
    <row r="218" spans="6:6" ht="15.75" customHeight="1" x14ac:dyDescent="0.25">
      <c r="F218" s="49"/>
    </row>
    <row r="219" spans="6:6" ht="15.75" customHeight="1" x14ac:dyDescent="0.25">
      <c r="F219" s="49"/>
    </row>
    <row r="220" spans="6:6" ht="15.75" customHeight="1" x14ac:dyDescent="0.25">
      <c r="F220" s="49"/>
    </row>
    <row r="221" spans="6:6" ht="15.75" customHeight="1" x14ac:dyDescent="0.25">
      <c r="F221" s="49"/>
    </row>
    <row r="222" spans="6:6" ht="15.75" customHeight="1" x14ac:dyDescent="0.25">
      <c r="F222" s="49"/>
    </row>
    <row r="223" spans="6:6" ht="15.75" customHeight="1" x14ac:dyDescent="0.25">
      <c r="F223" s="49"/>
    </row>
    <row r="224" spans="6:6" ht="15.75" customHeight="1" x14ac:dyDescent="0.25">
      <c r="F224" s="49"/>
    </row>
    <row r="225" spans="6:6" ht="15.75" customHeight="1" x14ac:dyDescent="0.25">
      <c r="F225" s="49"/>
    </row>
    <row r="226" spans="6:6" ht="15.75" customHeight="1" x14ac:dyDescent="0.25">
      <c r="F226" s="49"/>
    </row>
    <row r="227" spans="6:6" ht="15.75" customHeight="1" x14ac:dyDescent="0.25">
      <c r="F227" s="49"/>
    </row>
    <row r="228" spans="6:6" ht="15.75" customHeight="1" x14ac:dyDescent="0.25">
      <c r="F228" s="49"/>
    </row>
    <row r="229" spans="6:6" ht="15.75" customHeight="1" x14ac:dyDescent="0.25">
      <c r="F229" s="49"/>
    </row>
    <row r="230" spans="6:6" ht="15.75" customHeight="1" x14ac:dyDescent="0.25">
      <c r="F230" s="49"/>
    </row>
    <row r="231" spans="6:6" ht="15.75" customHeight="1" x14ac:dyDescent="0.25">
      <c r="F231" s="49"/>
    </row>
    <row r="232" spans="6:6" ht="15.75" customHeight="1" x14ac:dyDescent="0.25">
      <c r="F232" s="49"/>
    </row>
    <row r="233" spans="6:6" ht="15.75" customHeight="1" x14ac:dyDescent="0.25">
      <c r="F233" s="49"/>
    </row>
    <row r="234" spans="6:6" ht="15.75" customHeight="1" x14ac:dyDescent="0.25">
      <c r="F234" s="49"/>
    </row>
    <row r="235" spans="6:6" ht="15.75" customHeight="1" x14ac:dyDescent="0.25">
      <c r="F235" s="49"/>
    </row>
    <row r="236" spans="6:6" ht="15.75" customHeight="1" x14ac:dyDescent="0.25">
      <c r="F236" s="49"/>
    </row>
    <row r="237" spans="6:6" ht="15.75" customHeight="1" x14ac:dyDescent="0.25">
      <c r="F237" s="49"/>
    </row>
    <row r="238" spans="6:6" ht="15.75" customHeight="1" x14ac:dyDescent="0.25">
      <c r="F238" s="49"/>
    </row>
    <row r="239" spans="6:6" ht="15.75" customHeight="1" x14ac:dyDescent="0.25">
      <c r="F239" s="49"/>
    </row>
    <row r="240" spans="6:6" ht="15.75" customHeight="1" x14ac:dyDescent="0.25">
      <c r="F240" s="49"/>
    </row>
    <row r="241" spans="6:6" ht="15.75" customHeight="1" x14ac:dyDescent="0.25">
      <c r="F241" s="49"/>
    </row>
    <row r="242" spans="6:6" ht="15.75" customHeight="1" x14ac:dyDescent="0.25">
      <c r="F242" s="49"/>
    </row>
    <row r="243" spans="6:6" ht="15.75" customHeight="1" x14ac:dyDescent="0.25">
      <c r="F243" s="49"/>
    </row>
    <row r="244" spans="6:6" ht="15.75" customHeight="1" x14ac:dyDescent="0.25">
      <c r="F244" s="49"/>
    </row>
    <row r="245" spans="6:6" ht="15.75" customHeight="1" x14ac:dyDescent="0.25">
      <c r="F245" s="49"/>
    </row>
    <row r="246" spans="6:6" ht="15.75" customHeight="1" x14ac:dyDescent="0.25">
      <c r="F246" s="49"/>
    </row>
    <row r="247" spans="6:6" ht="15.75" customHeight="1" x14ac:dyDescent="0.25">
      <c r="F247" s="49"/>
    </row>
    <row r="248" spans="6:6" ht="15.75" customHeight="1" x14ac:dyDescent="0.25">
      <c r="F248" s="49"/>
    </row>
    <row r="249" spans="6:6" ht="15.75" customHeight="1" x14ac:dyDescent="0.25">
      <c r="F249" s="49"/>
    </row>
    <row r="250" spans="6:6" ht="15.75" customHeight="1" x14ac:dyDescent="0.25">
      <c r="F250" s="49"/>
    </row>
    <row r="251" spans="6:6" ht="15.75" customHeight="1" x14ac:dyDescent="0.25">
      <c r="F251" s="49"/>
    </row>
    <row r="252" spans="6:6" ht="15.75" customHeight="1" x14ac:dyDescent="0.25">
      <c r="F252" s="49"/>
    </row>
    <row r="253" spans="6:6" ht="15.75" customHeight="1" x14ac:dyDescent="0.25">
      <c r="F253" s="49"/>
    </row>
    <row r="254" spans="6:6" ht="15.75" customHeight="1" x14ac:dyDescent="0.25">
      <c r="F254" s="49"/>
    </row>
    <row r="255" spans="6:6" ht="15.75" customHeight="1" x14ac:dyDescent="0.25">
      <c r="F255" s="49"/>
    </row>
    <row r="256" spans="6:6" ht="15.75" customHeight="1" x14ac:dyDescent="0.25">
      <c r="F256" s="49"/>
    </row>
    <row r="257" spans="6:6" ht="15.75" customHeight="1" x14ac:dyDescent="0.25">
      <c r="F257" s="49"/>
    </row>
    <row r="258" spans="6:6" ht="15.75" customHeight="1" x14ac:dyDescent="0.25">
      <c r="F258" s="49"/>
    </row>
    <row r="259" spans="6:6" ht="15.75" customHeight="1" x14ac:dyDescent="0.25">
      <c r="F259" s="49"/>
    </row>
    <row r="260" spans="6:6" ht="15.75" customHeight="1" x14ac:dyDescent="0.25">
      <c r="F260" s="49"/>
    </row>
    <row r="261" spans="6:6" ht="15.75" customHeight="1" x14ac:dyDescent="0.25">
      <c r="F261" s="49"/>
    </row>
    <row r="262" spans="6:6" ht="15.75" customHeight="1" x14ac:dyDescent="0.25">
      <c r="F262" s="49"/>
    </row>
    <row r="263" spans="6:6" ht="15.75" customHeight="1" x14ac:dyDescent="0.25">
      <c r="F263" s="49"/>
    </row>
    <row r="264" spans="6:6" ht="15.75" customHeight="1" x14ac:dyDescent="0.25">
      <c r="F264" s="49"/>
    </row>
    <row r="265" spans="6:6" ht="15.75" customHeight="1" x14ac:dyDescent="0.25">
      <c r="F265" s="49"/>
    </row>
    <row r="266" spans="6:6" ht="15.75" customHeight="1" x14ac:dyDescent="0.25">
      <c r="F266" s="49"/>
    </row>
    <row r="267" spans="6:6" ht="15.75" customHeight="1" x14ac:dyDescent="0.25">
      <c r="F267" s="49"/>
    </row>
    <row r="268" spans="6:6" ht="15.75" customHeight="1" x14ac:dyDescent="0.25">
      <c r="F268" s="49"/>
    </row>
    <row r="269" spans="6:6" ht="15.75" customHeight="1" x14ac:dyDescent="0.25">
      <c r="F269" s="49"/>
    </row>
    <row r="270" spans="6:6" ht="15.75" customHeight="1" x14ac:dyDescent="0.25">
      <c r="F270" s="49"/>
    </row>
    <row r="271" spans="6:6" ht="15.75" customHeight="1" x14ac:dyDescent="0.25">
      <c r="F271" s="49"/>
    </row>
    <row r="272" spans="6:6" ht="15.75" customHeight="1" x14ac:dyDescent="0.25">
      <c r="F272" s="49"/>
    </row>
    <row r="273" spans="6:6" ht="15.75" customHeight="1" x14ac:dyDescent="0.25">
      <c r="F273" s="49"/>
    </row>
    <row r="274" spans="6:6" ht="15.75" customHeight="1" x14ac:dyDescent="0.25">
      <c r="F274" s="49"/>
    </row>
    <row r="275" spans="6:6" ht="15.75" customHeight="1" x14ac:dyDescent="0.25">
      <c r="F275" s="49"/>
    </row>
    <row r="276" spans="6:6" ht="15.75" customHeight="1" x14ac:dyDescent="0.25">
      <c r="F276" s="49"/>
    </row>
    <row r="277" spans="6:6" ht="15.75" customHeight="1" x14ac:dyDescent="0.25">
      <c r="F277" s="49"/>
    </row>
    <row r="278" spans="6:6" ht="15.75" customHeight="1" x14ac:dyDescent="0.25">
      <c r="F278" s="49"/>
    </row>
    <row r="279" spans="6:6" ht="15.75" customHeight="1" x14ac:dyDescent="0.25">
      <c r="F279" s="49"/>
    </row>
    <row r="280" spans="6:6" ht="15.75" customHeight="1" x14ac:dyDescent="0.25">
      <c r="F280" s="49"/>
    </row>
    <row r="281" spans="6:6" ht="15.75" customHeight="1" x14ac:dyDescent="0.25">
      <c r="F281" s="49"/>
    </row>
    <row r="282" spans="6:6" ht="15.75" customHeight="1" x14ac:dyDescent="0.25">
      <c r="F282" s="49"/>
    </row>
    <row r="283" spans="6:6" ht="15.75" customHeight="1" x14ac:dyDescent="0.25">
      <c r="F283" s="49"/>
    </row>
    <row r="284" spans="6:6" ht="15.75" customHeight="1" x14ac:dyDescent="0.25">
      <c r="F284" s="49"/>
    </row>
    <row r="285" spans="6:6" ht="15.75" customHeight="1" x14ac:dyDescent="0.25">
      <c r="F285" s="49"/>
    </row>
    <row r="286" spans="6:6" ht="15.75" customHeight="1" x14ac:dyDescent="0.25">
      <c r="F286" s="49"/>
    </row>
    <row r="287" spans="6:6" ht="15.75" customHeight="1" x14ac:dyDescent="0.25">
      <c r="F287" s="49"/>
    </row>
    <row r="288" spans="6:6" ht="15.75" customHeight="1" x14ac:dyDescent="0.25">
      <c r="F288" s="49"/>
    </row>
    <row r="289" spans="6:6" ht="15.75" customHeight="1" x14ac:dyDescent="0.25">
      <c r="F289" s="49"/>
    </row>
    <row r="290" spans="6:6" ht="15.75" customHeight="1" x14ac:dyDescent="0.25">
      <c r="F290" s="49"/>
    </row>
    <row r="291" spans="6:6" ht="15.75" customHeight="1" x14ac:dyDescent="0.25">
      <c r="F291" s="49"/>
    </row>
    <row r="292" spans="6:6" ht="15.75" customHeight="1" x14ac:dyDescent="0.25">
      <c r="F292" s="49"/>
    </row>
    <row r="293" spans="6:6" ht="15.75" customHeight="1" x14ac:dyDescent="0.25">
      <c r="F293" s="49"/>
    </row>
    <row r="294" spans="6:6" ht="15.75" customHeight="1" x14ac:dyDescent="0.25">
      <c r="F294" s="49"/>
    </row>
    <row r="295" spans="6:6" ht="15.75" customHeight="1" x14ac:dyDescent="0.25">
      <c r="F295" s="49"/>
    </row>
    <row r="296" spans="6:6" ht="15.75" customHeight="1" x14ac:dyDescent="0.25">
      <c r="F296" s="49"/>
    </row>
    <row r="297" spans="6:6" ht="15.75" customHeight="1" x14ac:dyDescent="0.25">
      <c r="F297" s="49"/>
    </row>
    <row r="298" spans="6:6" ht="15.75" customHeight="1" x14ac:dyDescent="0.25">
      <c r="F298" s="49"/>
    </row>
    <row r="299" spans="6:6" ht="15.75" customHeight="1" x14ac:dyDescent="0.25">
      <c r="F299" s="49"/>
    </row>
    <row r="300" spans="6:6" ht="15.75" customHeight="1" x14ac:dyDescent="0.25">
      <c r="F300" s="49"/>
    </row>
    <row r="301" spans="6:6" ht="15.75" customHeight="1" x14ac:dyDescent="0.25">
      <c r="F301" s="49"/>
    </row>
    <row r="302" spans="6:6" ht="15.75" customHeight="1" x14ac:dyDescent="0.25">
      <c r="F302" s="49"/>
    </row>
    <row r="303" spans="6:6" ht="15.75" customHeight="1" x14ac:dyDescent="0.25">
      <c r="F303" s="49"/>
    </row>
    <row r="304" spans="6:6" ht="15.75" customHeight="1" x14ac:dyDescent="0.25">
      <c r="F304" s="49"/>
    </row>
    <row r="305" spans="6:6" ht="15.75" customHeight="1" x14ac:dyDescent="0.25">
      <c r="F305" s="49"/>
    </row>
    <row r="306" spans="6:6" ht="15.75" customHeight="1" x14ac:dyDescent="0.25">
      <c r="F306" s="49"/>
    </row>
    <row r="307" spans="6:6" ht="15.75" customHeight="1" x14ac:dyDescent="0.25">
      <c r="F307" s="49"/>
    </row>
    <row r="308" spans="6:6" ht="15.75" customHeight="1" x14ac:dyDescent="0.25">
      <c r="F308" s="49"/>
    </row>
    <row r="309" spans="6:6" ht="15.75" customHeight="1" x14ac:dyDescent="0.25">
      <c r="F309" s="49"/>
    </row>
    <row r="310" spans="6:6" ht="15.75" customHeight="1" x14ac:dyDescent="0.25">
      <c r="F310" s="49"/>
    </row>
    <row r="311" spans="6:6" ht="15.75" customHeight="1" x14ac:dyDescent="0.25">
      <c r="F311" s="49"/>
    </row>
    <row r="312" spans="6:6" ht="15.75" customHeight="1" x14ac:dyDescent="0.25">
      <c r="F312" s="49"/>
    </row>
    <row r="313" spans="6:6" ht="15.75" customHeight="1" x14ac:dyDescent="0.25">
      <c r="F313" s="49"/>
    </row>
    <row r="314" spans="6:6" ht="15.75" customHeight="1" x14ac:dyDescent="0.25">
      <c r="F314" s="49"/>
    </row>
    <row r="315" spans="6:6" ht="15.75" customHeight="1" x14ac:dyDescent="0.25">
      <c r="F315" s="49"/>
    </row>
    <row r="316" spans="6:6" ht="15.75" customHeight="1" x14ac:dyDescent="0.25">
      <c r="F316" s="49"/>
    </row>
    <row r="317" spans="6:6" ht="15.75" customHeight="1" x14ac:dyDescent="0.25">
      <c r="F317" s="49"/>
    </row>
    <row r="318" spans="6:6" ht="15.75" customHeight="1" x14ac:dyDescent="0.25">
      <c r="F318" s="49"/>
    </row>
    <row r="319" spans="6:6" ht="15.75" customHeight="1" x14ac:dyDescent="0.25">
      <c r="F319" s="49"/>
    </row>
    <row r="320" spans="6:6" ht="15.75" customHeight="1" x14ac:dyDescent="0.25">
      <c r="F320" s="49"/>
    </row>
    <row r="321" spans="6:6" ht="15.75" customHeight="1" x14ac:dyDescent="0.25">
      <c r="F321" s="49"/>
    </row>
    <row r="322" spans="6:6" ht="15.75" customHeight="1" x14ac:dyDescent="0.25">
      <c r="F322" s="49"/>
    </row>
    <row r="323" spans="6:6" ht="15.75" customHeight="1" x14ac:dyDescent="0.25">
      <c r="F323" s="49"/>
    </row>
    <row r="324" spans="6:6" ht="15.75" customHeight="1" x14ac:dyDescent="0.25">
      <c r="F324" s="49"/>
    </row>
    <row r="325" spans="6:6" ht="15.75" customHeight="1" x14ac:dyDescent="0.25">
      <c r="F325" s="49"/>
    </row>
    <row r="326" spans="6:6" ht="15.75" customHeight="1" x14ac:dyDescent="0.25">
      <c r="F326" s="49"/>
    </row>
    <row r="327" spans="6:6" ht="15.75" customHeight="1" x14ac:dyDescent="0.25">
      <c r="F327" s="49"/>
    </row>
    <row r="328" spans="6:6" ht="15.75" customHeight="1" x14ac:dyDescent="0.25">
      <c r="F328" s="49"/>
    </row>
    <row r="329" spans="6:6" ht="15.75" customHeight="1" x14ac:dyDescent="0.25">
      <c r="F329" s="49"/>
    </row>
    <row r="330" spans="6:6" ht="15.75" customHeight="1" x14ac:dyDescent="0.25">
      <c r="F330" s="49"/>
    </row>
    <row r="331" spans="6:6" ht="15.75" customHeight="1" x14ac:dyDescent="0.25">
      <c r="F331" s="49"/>
    </row>
    <row r="332" spans="6:6" ht="15.75" customHeight="1" x14ac:dyDescent="0.25">
      <c r="F332" s="49"/>
    </row>
    <row r="333" spans="6:6" ht="15.75" customHeight="1" x14ac:dyDescent="0.25">
      <c r="F333" s="49"/>
    </row>
    <row r="334" spans="6:6" ht="15.75" customHeight="1" x14ac:dyDescent="0.25">
      <c r="F334" s="49"/>
    </row>
    <row r="335" spans="6:6" ht="15.75" customHeight="1" x14ac:dyDescent="0.25">
      <c r="F335" s="49"/>
    </row>
    <row r="336" spans="6:6" ht="15.75" customHeight="1" x14ac:dyDescent="0.25">
      <c r="F336" s="49"/>
    </row>
    <row r="337" spans="6:6" ht="15.75" customHeight="1" x14ac:dyDescent="0.25">
      <c r="F337" s="49"/>
    </row>
    <row r="338" spans="6:6" ht="15.75" customHeight="1" x14ac:dyDescent="0.25">
      <c r="F338" s="49"/>
    </row>
    <row r="339" spans="6:6" ht="15.75" customHeight="1" x14ac:dyDescent="0.25">
      <c r="F339" s="49"/>
    </row>
    <row r="340" spans="6:6" ht="15.75" customHeight="1" x14ac:dyDescent="0.25">
      <c r="F340" s="49"/>
    </row>
    <row r="341" spans="6:6" ht="15.75" customHeight="1" x14ac:dyDescent="0.25">
      <c r="F341" s="49"/>
    </row>
    <row r="342" spans="6:6" ht="15.75" customHeight="1" x14ac:dyDescent="0.25">
      <c r="F342" s="49"/>
    </row>
    <row r="343" spans="6:6" ht="15.75" customHeight="1" x14ac:dyDescent="0.25">
      <c r="F343" s="49"/>
    </row>
    <row r="344" spans="6:6" ht="15.75" customHeight="1" x14ac:dyDescent="0.25">
      <c r="F344" s="49"/>
    </row>
    <row r="345" spans="6:6" ht="15.75" customHeight="1" x14ac:dyDescent="0.25">
      <c r="F345" s="49"/>
    </row>
    <row r="346" spans="6:6" ht="15.75" customHeight="1" x14ac:dyDescent="0.25">
      <c r="F346" s="49"/>
    </row>
    <row r="347" spans="6:6" ht="15.75" customHeight="1" x14ac:dyDescent="0.25">
      <c r="F347" s="49"/>
    </row>
    <row r="348" spans="6:6" ht="15.75" customHeight="1" x14ac:dyDescent="0.25">
      <c r="F348" s="49"/>
    </row>
    <row r="349" spans="6:6" ht="15.75" customHeight="1" x14ac:dyDescent="0.25">
      <c r="F349" s="49"/>
    </row>
    <row r="350" spans="6:6" ht="15.75" customHeight="1" x14ac:dyDescent="0.25">
      <c r="F350" s="49"/>
    </row>
    <row r="351" spans="6:6" ht="15.75" customHeight="1" x14ac:dyDescent="0.25">
      <c r="F351" s="49"/>
    </row>
    <row r="352" spans="6:6" ht="15.75" customHeight="1" x14ac:dyDescent="0.25">
      <c r="F352" s="49"/>
    </row>
    <row r="353" spans="6:6" ht="15.75" customHeight="1" x14ac:dyDescent="0.25">
      <c r="F353" s="49"/>
    </row>
    <row r="354" spans="6:6" ht="15.75" customHeight="1" x14ac:dyDescent="0.25">
      <c r="F354" s="49"/>
    </row>
    <row r="355" spans="6:6" ht="15.75" customHeight="1" x14ac:dyDescent="0.25">
      <c r="F355" s="49"/>
    </row>
    <row r="356" spans="6:6" ht="15.75" customHeight="1" x14ac:dyDescent="0.25">
      <c r="F356" s="49"/>
    </row>
    <row r="357" spans="6:6" ht="15.75" customHeight="1" x14ac:dyDescent="0.25">
      <c r="F357" s="49"/>
    </row>
    <row r="358" spans="6:6" ht="15.75" customHeight="1" x14ac:dyDescent="0.25">
      <c r="F358" s="49"/>
    </row>
    <row r="359" spans="6:6" ht="15.75" customHeight="1" x14ac:dyDescent="0.25">
      <c r="F359" s="49"/>
    </row>
    <row r="360" spans="6:6" ht="15.75" customHeight="1" x14ac:dyDescent="0.25">
      <c r="F360" s="49"/>
    </row>
    <row r="361" spans="6:6" ht="15.75" customHeight="1" x14ac:dyDescent="0.25">
      <c r="F361" s="49"/>
    </row>
    <row r="362" spans="6:6" ht="15.75" customHeight="1" x14ac:dyDescent="0.25">
      <c r="F362" s="49"/>
    </row>
    <row r="363" spans="6:6" ht="15.75" customHeight="1" x14ac:dyDescent="0.25">
      <c r="F363" s="49"/>
    </row>
    <row r="364" spans="6:6" ht="15.75" customHeight="1" x14ac:dyDescent="0.25">
      <c r="F364" s="49"/>
    </row>
    <row r="365" spans="6:6" ht="15.75" customHeight="1" x14ac:dyDescent="0.25">
      <c r="F365" s="49"/>
    </row>
    <row r="366" spans="6:6" ht="15.75" customHeight="1" x14ac:dyDescent="0.25">
      <c r="F366" s="49"/>
    </row>
    <row r="367" spans="6:6" ht="15.75" customHeight="1" x14ac:dyDescent="0.25">
      <c r="F367" s="49"/>
    </row>
    <row r="368" spans="6:6" ht="15.75" customHeight="1" x14ac:dyDescent="0.25">
      <c r="F368" s="49"/>
    </row>
    <row r="369" spans="6:6" ht="15.75" customHeight="1" x14ac:dyDescent="0.25">
      <c r="F369" s="49"/>
    </row>
    <row r="370" spans="6:6" ht="15.75" customHeight="1" x14ac:dyDescent="0.25">
      <c r="F370" s="49"/>
    </row>
    <row r="371" spans="6:6" ht="15.75" customHeight="1" x14ac:dyDescent="0.25">
      <c r="F371" s="49"/>
    </row>
    <row r="372" spans="6:6" ht="15.75" customHeight="1" x14ac:dyDescent="0.25">
      <c r="F372" s="49"/>
    </row>
    <row r="373" spans="6:6" ht="15.75" customHeight="1" x14ac:dyDescent="0.25">
      <c r="F373" s="49"/>
    </row>
    <row r="374" spans="6:6" ht="15.75" customHeight="1" x14ac:dyDescent="0.25">
      <c r="F374" s="49"/>
    </row>
    <row r="375" spans="6:6" ht="15.75" customHeight="1" x14ac:dyDescent="0.25">
      <c r="F375" s="49"/>
    </row>
    <row r="376" spans="6:6" ht="15.75" customHeight="1" x14ac:dyDescent="0.25">
      <c r="F376" s="49"/>
    </row>
    <row r="377" spans="6:6" ht="15.75" customHeight="1" x14ac:dyDescent="0.25">
      <c r="F377" s="49"/>
    </row>
    <row r="378" spans="6:6" ht="15.75" customHeight="1" x14ac:dyDescent="0.25">
      <c r="F378" s="49"/>
    </row>
    <row r="379" spans="6:6" ht="15.75" customHeight="1" x14ac:dyDescent="0.25">
      <c r="F379" s="49"/>
    </row>
    <row r="380" spans="6:6" ht="15.75" customHeight="1" x14ac:dyDescent="0.25">
      <c r="F380" s="49"/>
    </row>
    <row r="381" spans="6:6" ht="15.75" customHeight="1" x14ac:dyDescent="0.25">
      <c r="F381" s="49"/>
    </row>
    <row r="382" spans="6:6" ht="15.75" customHeight="1" x14ac:dyDescent="0.25">
      <c r="F382" s="49"/>
    </row>
    <row r="383" spans="6:6" ht="15.75" customHeight="1" x14ac:dyDescent="0.25">
      <c r="F383" s="49"/>
    </row>
    <row r="384" spans="6:6" ht="15.75" customHeight="1" x14ac:dyDescent="0.25">
      <c r="F384" s="49"/>
    </row>
    <row r="385" spans="6:6" ht="15.75" customHeight="1" x14ac:dyDescent="0.25">
      <c r="F385" s="49"/>
    </row>
    <row r="386" spans="6:6" ht="15.75" customHeight="1" x14ac:dyDescent="0.25">
      <c r="F386" s="49"/>
    </row>
    <row r="387" spans="6:6" ht="15.75" customHeight="1" x14ac:dyDescent="0.25">
      <c r="F387" s="49"/>
    </row>
    <row r="388" spans="6:6" ht="15.75" customHeight="1" x14ac:dyDescent="0.25">
      <c r="F388" s="49"/>
    </row>
    <row r="389" spans="6:6" ht="15.75" customHeight="1" x14ac:dyDescent="0.25">
      <c r="F389" s="49"/>
    </row>
    <row r="390" spans="6:6" ht="15.75" customHeight="1" x14ac:dyDescent="0.25">
      <c r="F390" s="49"/>
    </row>
    <row r="391" spans="6:6" ht="15.75" customHeight="1" x14ac:dyDescent="0.25">
      <c r="F391" s="49"/>
    </row>
    <row r="392" spans="6:6" ht="15.75" customHeight="1" x14ac:dyDescent="0.25">
      <c r="F392" s="49"/>
    </row>
    <row r="393" spans="6:6" ht="15.75" customHeight="1" x14ac:dyDescent="0.25">
      <c r="F393" s="49"/>
    </row>
    <row r="394" spans="6:6" ht="15.75" customHeight="1" x14ac:dyDescent="0.25">
      <c r="F394" s="49"/>
    </row>
    <row r="395" spans="6:6" ht="15.75" customHeight="1" x14ac:dyDescent="0.25">
      <c r="F395" s="49"/>
    </row>
    <row r="396" spans="6:6" ht="15.75" customHeight="1" x14ac:dyDescent="0.25">
      <c r="F396" s="49"/>
    </row>
    <row r="397" spans="6:6" ht="15.75" customHeight="1" x14ac:dyDescent="0.25">
      <c r="F397" s="49"/>
    </row>
    <row r="398" spans="6:6" ht="15.75" customHeight="1" x14ac:dyDescent="0.25">
      <c r="F398" s="49"/>
    </row>
    <row r="399" spans="6:6" ht="15.75" customHeight="1" x14ac:dyDescent="0.25">
      <c r="F399" s="49"/>
    </row>
    <row r="400" spans="6:6" ht="15.75" customHeight="1" x14ac:dyDescent="0.25">
      <c r="F400" s="49"/>
    </row>
    <row r="401" spans="6:6" ht="15.75" customHeight="1" x14ac:dyDescent="0.25">
      <c r="F401" s="49"/>
    </row>
    <row r="402" spans="6:6" ht="15.75" customHeight="1" x14ac:dyDescent="0.25">
      <c r="F402" s="49"/>
    </row>
    <row r="403" spans="6:6" ht="15.75" customHeight="1" x14ac:dyDescent="0.25">
      <c r="F403" s="49"/>
    </row>
    <row r="404" spans="6:6" ht="15.75" customHeight="1" x14ac:dyDescent="0.25">
      <c r="F404" s="49"/>
    </row>
    <row r="405" spans="6:6" ht="15.75" customHeight="1" x14ac:dyDescent="0.25">
      <c r="F405" s="49"/>
    </row>
    <row r="406" spans="6:6" ht="15.75" customHeight="1" x14ac:dyDescent="0.25">
      <c r="F406" s="49"/>
    </row>
    <row r="407" spans="6:6" ht="15.75" customHeight="1" x14ac:dyDescent="0.25">
      <c r="F407" s="49"/>
    </row>
    <row r="408" spans="6:6" ht="15.75" customHeight="1" x14ac:dyDescent="0.25">
      <c r="F408" s="49"/>
    </row>
    <row r="409" spans="6:6" ht="15.75" customHeight="1" x14ac:dyDescent="0.25">
      <c r="F409" s="49"/>
    </row>
    <row r="410" spans="6:6" ht="15.75" customHeight="1" x14ac:dyDescent="0.25">
      <c r="F410" s="49"/>
    </row>
    <row r="411" spans="6:6" ht="15.75" customHeight="1" x14ac:dyDescent="0.25">
      <c r="F411" s="49"/>
    </row>
    <row r="412" spans="6:6" ht="15.75" customHeight="1" x14ac:dyDescent="0.25">
      <c r="F412" s="49"/>
    </row>
    <row r="413" spans="6:6" ht="15.75" customHeight="1" x14ac:dyDescent="0.25">
      <c r="F413" s="49"/>
    </row>
    <row r="414" spans="6:6" ht="15.75" customHeight="1" x14ac:dyDescent="0.25">
      <c r="F414" s="49"/>
    </row>
    <row r="415" spans="6:6" ht="15.75" customHeight="1" x14ac:dyDescent="0.25">
      <c r="F415" s="49"/>
    </row>
    <row r="416" spans="6:6" ht="15.75" customHeight="1" x14ac:dyDescent="0.25">
      <c r="F416" s="49"/>
    </row>
    <row r="417" spans="6:6" ht="15.75" customHeight="1" x14ac:dyDescent="0.25">
      <c r="F417" s="49"/>
    </row>
    <row r="418" spans="6:6" ht="15.75" customHeight="1" x14ac:dyDescent="0.25">
      <c r="F418" s="49"/>
    </row>
    <row r="419" spans="6:6" ht="15.75" customHeight="1" x14ac:dyDescent="0.25">
      <c r="F419" s="49"/>
    </row>
    <row r="420" spans="6:6" ht="15.75" customHeight="1" x14ac:dyDescent="0.25">
      <c r="F420" s="49"/>
    </row>
    <row r="421" spans="6:6" ht="15.75" customHeight="1" x14ac:dyDescent="0.25">
      <c r="F421" s="49"/>
    </row>
    <row r="422" spans="6:6" ht="15.75" customHeight="1" x14ac:dyDescent="0.25">
      <c r="F422" s="49"/>
    </row>
    <row r="423" spans="6:6" ht="15.75" customHeight="1" x14ac:dyDescent="0.25">
      <c r="F423" s="49"/>
    </row>
    <row r="424" spans="6:6" ht="15.75" customHeight="1" x14ac:dyDescent="0.25">
      <c r="F424" s="49"/>
    </row>
    <row r="425" spans="6:6" ht="15.75" customHeight="1" x14ac:dyDescent="0.25">
      <c r="F425" s="49"/>
    </row>
    <row r="426" spans="6:6" ht="15.75" customHeight="1" x14ac:dyDescent="0.25">
      <c r="F426" s="49"/>
    </row>
    <row r="427" spans="6:6" ht="15.75" customHeight="1" x14ac:dyDescent="0.25">
      <c r="F427" s="49"/>
    </row>
    <row r="428" spans="6:6" ht="15.75" customHeight="1" x14ac:dyDescent="0.25">
      <c r="F428" s="49"/>
    </row>
    <row r="429" spans="6:6" ht="15.75" customHeight="1" x14ac:dyDescent="0.25">
      <c r="F429" s="49"/>
    </row>
    <row r="430" spans="6:6" ht="15.75" customHeight="1" x14ac:dyDescent="0.25">
      <c r="F430" s="49"/>
    </row>
    <row r="431" spans="6:6" ht="15.75" customHeight="1" x14ac:dyDescent="0.25">
      <c r="F431" s="49"/>
    </row>
    <row r="432" spans="6:6" ht="15.75" customHeight="1" x14ac:dyDescent="0.25">
      <c r="F432" s="49"/>
    </row>
    <row r="433" spans="6:6" ht="15.75" customHeight="1" x14ac:dyDescent="0.25">
      <c r="F433" s="49"/>
    </row>
    <row r="434" spans="6:6" ht="15.75" customHeight="1" x14ac:dyDescent="0.25">
      <c r="F434" s="49"/>
    </row>
    <row r="435" spans="6:6" ht="15.75" customHeight="1" x14ac:dyDescent="0.25">
      <c r="F435" s="49"/>
    </row>
    <row r="436" spans="6:6" ht="15.75" customHeight="1" x14ac:dyDescent="0.25">
      <c r="F436" s="49"/>
    </row>
    <row r="437" spans="6:6" ht="15.75" customHeight="1" x14ac:dyDescent="0.25">
      <c r="F437" s="49"/>
    </row>
    <row r="438" spans="6:6" ht="15.75" customHeight="1" x14ac:dyDescent="0.25">
      <c r="F438" s="49"/>
    </row>
    <row r="439" spans="6:6" ht="15.75" customHeight="1" x14ac:dyDescent="0.25">
      <c r="F439" s="49"/>
    </row>
    <row r="440" spans="6:6" ht="15.75" customHeight="1" x14ac:dyDescent="0.25">
      <c r="F440" s="49"/>
    </row>
    <row r="441" spans="6:6" ht="15.75" customHeight="1" x14ac:dyDescent="0.25">
      <c r="F441" s="49"/>
    </row>
    <row r="442" spans="6:6" ht="15.75" customHeight="1" x14ac:dyDescent="0.25">
      <c r="F442" s="49"/>
    </row>
    <row r="443" spans="6:6" ht="15.75" customHeight="1" x14ac:dyDescent="0.25">
      <c r="F443" s="49"/>
    </row>
    <row r="444" spans="6:6" ht="15.75" customHeight="1" x14ac:dyDescent="0.25">
      <c r="F444" s="49"/>
    </row>
    <row r="445" spans="6:6" ht="15.75" customHeight="1" x14ac:dyDescent="0.25">
      <c r="F445" s="49"/>
    </row>
    <row r="446" spans="6:6" ht="15.75" customHeight="1" x14ac:dyDescent="0.25">
      <c r="F446" s="49"/>
    </row>
    <row r="447" spans="6:6" ht="15.75" customHeight="1" x14ac:dyDescent="0.25">
      <c r="F447" s="49"/>
    </row>
    <row r="448" spans="6:6" ht="15.75" customHeight="1" x14ac:dyDescent="0.25">
      <c r="F448" s="49"/>
    </row>
    <row r="449" spans="6:6" ht="15.75" customHeight="1" x14ac:dyDescent="0.25">
      <c r="F449" s="49"/>
    </row>
    <row r="450" spans="6:6" ht="15.75" customHeight="1" x14ac:dyDescent="0.25">
      <c r="F450" s="49"/>
    </row>
    <row r="451" spans="6:6" ht="15.75" customHeight="1" x14ac:dyDescent="0.25">
      <c r="F451" s="49"/>
    </row>
    <row r="452" spans="6:6" ht="15.75" customHeight="1" x14ac:dyDescent="0.25">
      <c r="F452" s="49"/>
    </row>
    <row r="453" spans="6:6" ht="15.75" customHeight="1" x14ac:dyDescent="0.25">
      <c r="F453" s="49"/>
    </row>
    <row r="454" spans="6:6" ht="15.75" customHeight="1" x14ac:dyDescent="0.25">
      <c r="F454" s="49"/>
    </row>
    <row r="455" spans="6:6" ht="15.75" customHeight="1" x14ac:dyDescent="0.25">
      <c r="F455" s="49"/>
    </row>
    <row r="456" spans="6:6" ht="15.75" customHeight="1" x14ac:dyDescent="0.25">
      <c r="F456" s="49"/>
    </row>
    <row r="457" spans="6:6" ht="15.75" customHeight="1" x14ac:dyDescent="0.25">
      <c r="F457" s="49"/>
    </row>
    <row r="458" spans="6:6" ht="15.75" customHeight="1" x14ac:dyDescent="0.25">
      <c r="F458" s="49"/>
    </row>
    <row r="459" spans="6:6" ht="15.75" customHeight="1" x14ac:dyDescent="0.25">
      <c r="F459" s="49"/>
    </row>
    <row r="460" spans="6:6" ht="15.75" customHeight="1" x14ac:dyDescent="0.25">
      <c r="F460" s="49"/>
    </row>
    <row r="461" spans="6:6" ht="15.75" customHeight="1" x14ac:dyDescent="0.25">
      <c r="F461" s="49"/>
    </row>
    <row r="462" spans="6:6" ht="15.75" customHeight="1" x14ac:dyDescent="0.25">
      <c r="F462" s="49"/>
    </row>
    <row r="463" spans="6:6" ht="15.75" customHeight="1" x14ac:dyDescent="0.25">
      <c r="F463" s="49"/>
    </row>
    <row r="464" spans="6:6" ht="15.75" customHeight="1" x14ac:dyDescent="0.25">
      <c r="F464" s="49"/>
    </row>
    <row r="465" spans="6:6" ht="15.75" customHeight="1" x14ac:dyDescent="0.25">
      <c r="F465" s="49"/>
    </row>
    <row r="466" spans="6:6" ht="15.75" customHeight="1" x14ac:dyDescent="0.25">
      <c r="F466" s="49"/>
    </row>
    <row r="467" spans="6:6" ht="15.75" customHeight="1" x14ac:dyDescent="0.25">
      <c r="F467" s="49"/>
    </row>
    <row r="468" spans="6:6" ht="15.75" customHeight="1" x14ac:dyDescent="0.25">
      <c r="F468" s="49"/>
    </row>
    <row r="469" spans="6:6" ht="15.75" customHeight="1" x14ac:dyDescent="0.25">
      <c r="F469" s="49"/>
    </row>
    <row r="470" spans="6:6" ht="15.75" customHeight="1" x14ac:dyDescent="0.25">
      <c r="F470" s="49"/>
    </row>
    <row r="471" spans="6:6" ht="15.75" customHeight="1" x14ac:dyDescent="0.25">
      <c r="F471" s="49"/>
    </row>
    <row r="472" spans="6:6" ht="15.75" customHeight="1" x14ac:dyDescent="0.25">
      <c r="F472" s="49"/>
    </row>
    <row r="473" spans="6:6" ht="15.75" customHeight="1" x14ac:dyDescent="0.25">
      <c r="F473" s="49"/>
    </row>
    <row r="474" spans="6:6" ht="15.75" customHeight="1" x14ac:dyDescent="0.25">
      <c r="F474" s="49"/>
    </row>
    <row r="475" spans="6:6" ht="15.75" customHeight="1" x14ac:dyDescent="0.25">
      <c r="F475" s="49"/>
    </row>
    <row r="476" spans="6:6" ht="15.75" customHeight="1" x14ac:dyDescent="0.25">
      <c r="F476" s="49"/>
    </row>
    <row r="477" spans="6:6" ht="15.75" customHeight="1" x14ac:dyDescent="0.25">
      <c r="F477" s="49"/>
    </row>
    <row r="478" spans="6:6" ht="15.75" customHeight="1" x14ac:dyDescent="0.25">
      <c r="F478" s="49"/>
    </row>
    <row r="479" spans="6:6" ht="15.75" customHeight="1" x14ac:dyDescent="0.25">
      <c r="F479" s="49"/>
    </row>
    <row r="480" spans="6:6" ht="15.75" customHeight="1" x14ac:dyDescent="0.25">
      <c r="F480" s="49"/>
    </row>
    <row r="481" spans="6:6" ht="15.75" customHeight="1" x14ac:dyDescent="0.25">
      <c r="F481" s="49"/>
    </row>
    <row r="482" spans="6:6" ht="15.75" customHeight="1" x14ac:dyDescent="0.25">
      <c r="F482" s="49"/>
    </row>
    <row r="483" spans="6:6" ht="15.75" customHeight="1" x14ac:dyDescent="0.25">
      <c r="F483" s="49"/>
    </row>
    <row r="484" spans="6:6" ht="15.75" customHeight="1" x14ac:dyDescent="0.25">
      <c r="F484" s="49"/>
    </row>
    <row r="485" spans="6:6" ht="15.75" customHeight="1" x14ac:dyDescent="0.25">
      <c r="F485" s="49"/>
    </row>
    <row r="486" spans="6:6" ht="15.75" customHeight="1" x14ac:dyDescent="0.25">
      <c r="F486" s="49"/>
    </row>
    <row r="487" spans="6:6" ht="15.75" customHeight="1" x14ac:dyDescent="0.25">
      <c r="F487" s="49"/>
    </row>
    <row r="488" spans="6:6" ht="15.75" customHeight="1" x14ac:dyDescent="0.25">
      <c r="F488" s="49"/>
    </row>
    <row r="489" spans="6:6" ht="15.75" customHeight="1" x14ac:dyDescent="0.25">
      <c r="F489" s="49"/>
    </row>
    <row r="490" spans="6:6" ht="15.75" customHeight="1" x14ac:dyDescent="0.25">
      <c r="F490" s="49"/>
    </row>
    <row r="491" spans="6:6" ht="15.75" customHeight="1" x14ac:dyDescent="0.25">
      <c r="F491" s="49"/>
    </row>
    <row r="492" spans="6:6" ht="15.75" customHeight="1" x14ac:dyDescent="0.25">
      <c r="F492" s="49"/>
    </row>
    <row r="493" spans="6:6" ht="15.75" customHeight="1" x14ac:dyDescent="0.25">
      <c r="F493" s="49"/>
    </row>
    <row r="494" spans="6:6" ht="15.75" customHeight="1" x14ac:dyDescent="0.25">
      <c r="F494" s="49"/>
    </row>
    <row r="495" spans="6:6" ht="15.75" customHeight="1" x14ac:dyDescent="0.25">
      <c r="F495" s="49"/>
    </row>
    <row r="496" spans="6:6" ht="15.75" customHeight="1" x14ac:dyDescent="0.25">
      <c r="F496" s="49"/>
    </row>
    <row r="497" spans="6:6" ht="15.75" customHeight="1" x14ac:dyDescent="0.25">
      <c r="F497" s="49"/>
    </row>
    <row r="498" spans="6:6" ht="15.75" customHeight="1" x14ac:dyDescent="0.25">
      <c r="F498" s="49"/>
    </row>
    <row r="499" spans="6:6" ht="15.75" customHeight="1" x14ac:dyDescent="0.25">
      <c r="F499" s="49"/>
    </row>
    <row r="500" spans="6:6" ht="15.75" customHeight="1" x14ac:dyDescent="0.25">
      <c r="F500" s="49"/>
    </row>
    <row r="501" spans="6:6" ht="15.75" customHeight="1" x14ac:dyDescent="0.25">
      <c r="F501" s="49"/>
    </row>
    <row r="502" spans="6:6" ht="15.75" customHeight="1" x14ac:dyDescent="0.25">
      <c r="F502" s="49"/>
    </row>
    <row r="503" spans="6:6" ht="15.75" customHeight="1" x14ac:dyDescent="0.25">
      <c r="F503" s="49"/>
    </row>
    <row r="504" spans="6:6" ht="15.75" customHeight="1" x14ac:dyDescent="0.25">
      <c r="F504" s="49"/>
    </row>
    <row r="505" spans="6:6" ht="15.75" customHeight="1" x14ac:dyDescent="0.25">
      <c r="F505" s="49"/>
    </row>
    <row r="506" spans="6:6" ht="15.75" customHeight="1" x14ac:dyDescent="0.25">
      <c r="F506" s="49"/>
    </row>
    <row r="507" spans="6:6" ht="15.75" customHeight="1" x14ac:dyDescent="0.25">
      <c r="F507" s="49"/>
    </row>
    <row r="508" spans="6:6" ht="15.75" customHeight="1" x14ac:dyDescent="0.25">
      <c r="F508" s="49"/>
    </row>
    <row r="509" spans="6:6" ht="15.75" customHeight="1" x14ac:dyDescent="0.25">
      <c r="F509" s="49"/>
    </row>
    <row r="510" spans="6:6" ht="15.75" customHeight="1" x14ac:dyDescent="0.25">
      <c r="F510" s="49"/>
    </row>
    <row r="511" spans="6:6" ht="15.75" customHeight="1" x14ac:dyDescent="0.25">
      <c r="F511" s="49"/>
    </row>
    <row r="512" spans="6:6" ht="15.75" customHeight="1" x14ac:dyDescent="0.25">
      <c r="F512" s="49"/>
    </row>
    <row r="513" spans="6:6" ht="15.75" customHeight="1" x14ac:dyDescent="0.25">
      <c r="F513" s="49"/>
    </row>
    <row r="514" spans="6:6" ht="15.75" customHeight="1" x14ac:dyDescent="0.25">
      <c r="F514" s="49"/>
    </row>
    <row r="515" spans="6:6" ht="15.75" customHeight="1" x14ac:dyDescent="0.25">
      <c r="F515" s="49"/>
    </row>
    <row r="516" spans="6:6" ht="15.75" customHeight="1" x14ac:dyDescent="0.25">
      <c r="F516" s="49"/>
    </row>
    <row r="517" spans="6:6" ht="15.75" customHeight="1" x14ac:dyDescent="0.25">
      <c r="F517" s="49"/>
    </row>
    <row r="518" spans="6:6" ht="15.75" customHeight="1" x14ac:dyDescent="0.25">
      <c r="F518" s="49"/>
    </row>
    <row r="519" spans="6:6" ht="15.75" customHeight="1" x14ac:dyDescent="0.25">
      <c r="F519" s="49"/>
    </row>
    <row r="520" spans="6:6" ht="15.75" customHeight="1" x14ac:dyDescent="0.25">
      <c r="F520" s="49"/>
    </row>
    <row r="521" spans="6:6" ht="15.75" customHeight="1" x14ac:dyDescent="0.25">
      <c r="F521" s="49"/>
    </row>
    <row r="522" spans="6:6" ht="15.75" customHeight="1" x14ac:dyDescent="0.25">
      <c r="F522" s="49"/>
    </row>
    <row r="523" spans="6:6" ht="15.75" customHeight="1" x14ac:dyDescent="0.25">
      <c r="F523" s="49"/>
    </row>
    <row r="524" spans="6:6" ht="15.75" customHeight="1" x14ac:dyDescent="0.25">
      <c r="F524" s="49"/>
    </row>
    <row r="525" spans="6:6" ht="15.75" customHeight="1" x14ac:dyDescent="0.25">
      <c r="F525" s="49"/>
    </row>
    <row r="526" spans="6:6" ht="15.75" customHeight="1" x14ac:dyDescent="0.25">
      <c r="F526" s="49"/>
    </row>
    <row r="527" spans="6:6" ht="15.75" customHeight="1" x14ac:dyDescent="0.25">
      <c r="F527" s="49"/>
    </row>
    <row r="528" spans="6:6" ht="15.75" customHeight="1" x14ac:dyDescent="0.25">
      <c r="F528" s="49"/>
    </row>
    <row r="529" spans="6:6" ht="15.75" customHeight="1" x14ac:dyDescent="0.25">
      <c r="F529" s="49"/>
    </row>
    <row r="530" spans="6:6" ht="15.75" customHeight="1" x14ac:dyDescent="0.25">
      <c r="F530" s="49"/>
    </row>
    <row r="531" spans="6:6" ht="15.75" customHeight="1" x14ac:dyDescent="0.25">
      <c r="F531" s="49"/>
    </row>
    <row r="532" spans="6:6" ht="15.75" customHeight="1" x14ac:dyDescent="0.25">
      <c r="F532" s="49"/>
    </row>
    <row r="533" spans="6:6" ht="15.75" customHeight="1" x14ac:dyDescent="0.25">
      <c r="F533" s="49"/>
    </row>
    <row r="534" spans="6:6" ht="15.75" customHeight="1" x14ac:dyDescent="0.25">
      <c r="F534" s="49"/>
    </row>
    <row r="535" spans="6:6" ht="15.75" customHeight="1" x14ac:dyDescent="0.25">
      <c r="F535" s="49"/>
    </row>
    <row r="536" spans="6:6" ht="15.75" customHeight="1" x14ac:dyDescent="0.25">
      <c r="F536" s="49"/>
    </row>
    <row r="537" spans="6:6" ht="15.75" customHeight="1" x14ac:dyDescent="0.25">
      <c r="F537" s="49"/>
    </row>
    <row r="538" spans="6:6" ht="15.75" customHeight="1" x14ac:dyDescent="0.25">
      <c r="F538" s="49"/>
    </row>
    <row r="539" spans="6:6" ht="15.75" customHeight="1" x14ac:dyDescent="0.25">
      <c r="F539" s="49"/>
    </row>
    <row r="540" spans="6:6" ht="15.75" customHeight="1" x14ac:dyDescent="0.25">
      <c r="F540" s="49"/>
    </row>
    <row r="541" spans="6:6" ht="15.75" customHeight="1" x14ac:dyDescent="0.25">
      <c r="F541" s="49"/>
    </row>
    <row r="542" spans="6:6" ht="15.75" customHeight="1" x14ac:dyDescent="0.25">
      <c r="F542" s="49"/>
    </row>
    <row r="543" spans="6:6" ht="15.75" customHeight="1" x14ac:dyDescent="0.25">
      <c r="F543" s="49"/>
    </row>
    <row r="544" spans="6:6" ht="15.75" customHeight="1" x14ac:dyDescent="0.25">
      <c r="F544" s="49"/>
    </row>
    <row r="545" spans="6:6" ht="15.75" customHeight="1" x14ac:dyDescent="0.25">
      <c r="F545" s="49"/>
    </row>
    <row r="546" spans="6:6" ht="15.75" customHeight="1" x14ac:dyDescent="0.25">
      <c r="F546" s="49"/>
    </row>
    <row r="547" spans="6:6" ht="15.75" customHeight="1" x14ac:dyDescent="0.25">
      <c r="F547" s="49"/>
    </row>
    <row r="548" spans="6:6" ht="15.75" customHeight="1" x14ac:dyDescent="0.25">
      <c r="F548" s="49"/>
    </row>
    <row r="549" spans="6:6" ht="15.75" customHeight="1" x14ac:dyDescent="0.25">
      <c r="F549" s="49"/>
    </row>
    <row r="550" spans="6:6" ht="15.75" customHeight="1" x14ac:dyDescent="0.25">
      <c r="F550" s="49"/>
    </row>
    <row r="551" spans="6:6" ht="15.75" customHeight="1" x14ac:dyDescent="0.25">
      <c r="F551" s="49"/>
    </row>
    <row r="552" spans="6:6" ht="15.75" customHeight="1" x14ac:dyDescent="0.25">
      <c r="F552" s="49"/>
    </row>
    <row r="553" spans="6:6" ht="15.75" customHeight="1" x14ac:dyDescent="0.25">
      <c r="F553" s="49"/>
    </row>
    <row r="554" spans="6:6" ht="15.75" customHeight="1" x14ac:dyDescent="0.25">
      <c r="F554" s="49"/>
    </row>
    <row r="555" spans="6:6" ht="15.75" customHeight="1" x14ac:dyDescent="0.25">
      <c r="F555" s="49"/>
    </row>
    <row r="556" spans="6:6" ht="15.75" customHeight="1" x14ac:dyDescent="0.25">
      <c r="F556" s="49"/>
    </row>
    <row r="557" spans="6:6" ht="15.75" customHeight="1" x14ac:dyDescent="0.25">
      <c r="F557" s="49"/>
    </row>
    <row r="558" spans="6:6" ht="15.75" customHeight="1" x14ac:dyDescent="0.25">
      <c r="F558" s="49"/>
    </row>
    <row r="559" spans="6:6" ht="15.75" customHeight="1" x14ac:dyDescent="0.25">
      <c r="F559" s="49"/>
    </row>
    <row r="560" spans="6:6" ht="15.75" customHeight="1" x14ac:dyDescent="0.25">
      <c r="F560" s="49"/>
    </row>
    <row r="561" spans="6:6" ht="15.75" customHeight="1" x14ac:dyDescent="0.25">
      <c r="F561" s="49"/>
    </row>
    <row r="562" spans="6:6" ht="15.75" customHeight="1" x14ac:dyDescent="0.25">
      <c r="F562" s="49"/>
    </row>
    <row r="563" spans="6:6" ht="15.75" customHeight="1" x14ac:dyDescent="0.25">
      <c r="F563" s="49"/>
    </row>
    <row r="564" spans="6:6" ht="15.75" customHeight="1" x14ac:dyDescent="0.25">
      <c r="F564" s="49"/>
    </row>
    <row r="565" spans="6:6" ht="15.75" customHeight="1" x14ac:dyDescent="0.25">
      <c r="F565" s="49"/>
    </row>
    <row r="566" spans="6:6" ht="15.75" customHeight="1" x14ac:dyDescent="0.25">
      <c r="F566" s="49"/>
    </row>
    <row r="567" spans="6:6" ht="15.75" customHeight="1" x14ac:dyDescent="0.25">
      <c r="F567" s="49"/>
    </row>
    <row r="568" spans="6:6" ht="15.75" customHeight="1" x14ac:dyDescent="0.25">
      <c r="F568" s="49"/>
    </row>
    <row r="569" spans="6:6" ht="15.75" customHeight="1" x14ac:dyDescent="0.25">
      <c r="F569" s="49"/>
    </row>
    <row r="570" spans="6:6" ht="15.75" customHeight="1" x14ac:dyDescent="0.25">
      <c r="F570" s="49"/>
    </row>
    <row r="571" spans="6:6" ht="15.75" customHeight="1" x14ac:dyDescent="0.25">
      <c r="F571" s="49"/>
    </row>
    <row r="572" spans="6:6" ht="15.75" customHeight="1" x14ac:dyDescent="0.25">
      <c r="F572" s="49"/>
    </row>
    <row r="573" spans="6:6" ht="15.75" customHeight="1" x14ac:dyDescent="0.25">
      <c r="F573" s="49"/>
    </row>
    <row r="574" spans="6:6" ht="15.75" customHeight="1" x14ac:dyDescent="0.25">
      <c r="F574" s="49"/>
    </row>
    <row r="575" spans="6:6" ht="15.75" customHeight="1" x14ac:dyDescent="0.25">
      <c r="F575" s="49"/>
    </row>
    <row r="576" spans="6:6" ht="15.75" customHeight="1" x14ac:dyDescent="0.25">
      <c r="F576" s="49"/>
    </row>
    <row r="577" spans="6:6" ht="15.75" customHeight="1" x14ac:dyDescent="0.25">
      <c r="F577" s="49"/>
    </row>
    <row r="578" spans="6:6" ht="15.75" customHeight="1" x14ac:dyDescent="0.25">
      <c r="F578" s="49"/>
    </row>
    <row r="579" spans="6:6" ht="15.75" customHeight="1" x14ac:dyDescent="0.25">
      <c r="F579" s="49"/>
    </row>
    <row r="580" spans="6:6" ht="15.75" customHeight="1" x14ac:dyDescent="0.25">
      <c r="F580" s="49"/>
    </row>
    <row r="581" spans="6:6" ht="15.75" customHeight="1" x14ac:dyDescent="0.25">
      <c r="F581" s="49"/>
    </row>
    <row r="582" spans="6:6" ht="15.75" customHeight="1" x14ac:dyDescent="0.25">
      <c r="F582" s="49"/>
    </row>
    <row r="583" spans="6:6" ht="15.75" customHeight="1" x14ac:dyDescent="0.25">
      <c r="F583" s="49"/>
    </row>
    <row r="584" spans="6:6" ht="15.75" customHeight="1" x14ac:dyDescent="0.25">
      <c r="F584" s="49"/>
    </row>
    <row r="585" spans="6:6" ht="15.75" customHeight="1" x14ac:dyDescent="0.25">
      <c r="F585" s="49"/>
    </row>
    <row r="586" spans="6:6" ht="15.75" customHeight="1" x14ac:dyDescent="0.25">
      <c r="F586" s="49"/>
    </row>
    <row r="587" spans="6:6" ht="15.75" customHeight="1" x14ac:dyDescent="0.25">
      <c r="F587" s="49"/>
    </row>
    <row r="588" spans="6:6" ht="15.75" customHeight="1" x14ac:dyDescent="0.25">
      <c r="F588" s="49"/>
    </row>
    <row r="589" spans="6:6" ht="15.75" customHeight="1" x14ac:dyDescent="0.25">
      <c r="F589" s="49"/>
    </row>
    <row r="590" spans="6:6" ht="15.75" customHeight="1" x14ac:dyDescent="0.25">
      <c r="F590" s="49"/>
    </row>
    <row r="591" spans="6:6" ht="15.75" customHeight="1" x14ac:dyDescent="0.25">
      <c r="F591" s="49"/>
    </row>
    <row r="592" spans="6:6" ht="15.75" customHeight="1" x14ac:dyDescent="0.25">
      <c r="F592" s="49"/>
    </row>
    <row r="593" spans="6:6" ht="15.75" customHeight="1" x14ac:dyDescent="0.25">
      <c r="F593" s="49"/>
    </row>
    <row r="594" spans="6:6" ht="15.75" customHeight="1" x14ac:dyDescent="0.25">
      <c r="F594" s="49"/>
    </row>
    <row r="595" spans="6:6" ht="15.75" customHeight="1" x14ac:dyDescent="0.25">
      <c r="F595" s="49"/>
    </row>
    <row r="596" spans="6:6" ht="15.75" customHeight="1" x14ac:dyDescent="0.25">
      <c r="F596" s="49"/>
    </row>
    <row r="597" spans="6:6" ht="15.75" customHeight="1" x14ac:dyDescent="0.25">
      <c r="F597" s="49"/>
    </row>
    <row r="598" spans="6:6" ht="15.75" customHeight="1" x14ac:dyDescent="0.25">
      <c r="F598" s="49"/>
    </row>
    <row r="599" spans="6:6" ht="15.75" customHeight="1" x14ac:dyDescent="0.25">
      <c r="F599" s="49"/>
    </row>
    <row r="600" spans="6:6" ht="15.75" customHeight="1" x14ac:dyDescent="0.25">
      <c r="F600" s="49"/>
    </row>
    <row r="601" spans="6:6" ht="15.75" customHeight="1" x14ac:dyDescent="0.25">
      <c r="F601" s="49"/>
    </row>
    <row r="602" spans="6:6" ht="15.75" customHeight="1" x14ac:dyDescent="0.25">
      <c r="F602" s="49"/>
    </row>
    <row r="603" spans="6:6" ht="15.75" customHeight="1" x14ac:dyDescent="0.25">
      <c r="F603" s="49"/>
    </row>
    <row r="604" spans="6:6" ht="15.75" customHeight="1" x14ac:dyDescent="0.25">
      <c r="F604" s="49"/>
    </row>
    <row r="605" spans="6:6" ht="15.75" customHeight="1" x14ac:dyDescent="0.25">
      <c r="F605" s="49"/>
    </row>
    <row r="606" spans="6:6" ht="15.75" customHeight="1" x14ac:dyDescent="0.25">
      <c r="F606" s="49"/>
    </row>
    <row r="607" spans="6:6" ht="15.75" customHeight="1" x14ac:dyDescent="0.25">
      <c r="F607" s="49"/>
    </row>
    <row r="608" spans="6:6" ht="15.75" customHeight="1" x14ac:dyDescent="0.25">
      <c r="F608" s="49"/>
    </row>
    <row r="609" spans="6:6" ht="15.75" customHeight="1" x14ac:dyDescent="0.25">
      <c r="F609" s="49"/>
    </row>
    <row r="610" spans="6:6" ht="15.75" customHeight="1" x14ac:dyDescent="0.25">
      <c r="F610" s="49"/>
    </row>
    <row r="611" spans="6:6" ht="15.75" customHeight="1" x14ac:dyDescent="0.25">
      <c r="F611" s="49"/>
    </row>
    <row r="612" spans="6:6" ht="15.75" customHeight="1" x14ac:dyDescent="0.25">
      <c r="F612" s="49"/>
    </row>
    <row r="613" spans="6:6" ht="15.75" customHeight="1" x14ac:dyDescent="0.25">
      <c r="F613" s="49"/>
    </row>
    <row r="614" spans="6:6" ht="15.75" customHeight="1" x14ac:dyDescent="0.25">
      <c r="F614" s="49"/>
    </row>
    <row r="615" spans="6:6" ht="15.75" customHeight="1" x14ac:dyDescent="0.25">
      <c r="F615" s="49"/>
    </row>
    <row r="616" spans="6:6" ht="15.75" customHeight="1" x14ac:dyDescent="0.25">
      <c r="F616" s="49"/>
    </row>
    <row r="617" spans="6:6" ht="15.75" customHeight="1" x14ac:dyDescent="0.25">
      <c r="F617" s="49"/>
    </row>
    <row r="618" spans="6:6" ht="15.75" customHeight="1" x14ac:dyDescent="0.25">
      <c r="F618" s="49"/>
    </row>
    <row r="619" spans="6:6" ht="15.75" customHeight="1" x14ac:dyDescent="0.25">
      <c r="F619" s="49"/>
    </row>
    <row r="620" spans="6:6" ht="15.75" customHeight="1" x14ac:dyDescent="0.25">
      <c r="F620" s="49"/>
    </row>
    <row r="621" spans="6:6" ht="15.75" customHeight="1" x14ac:dyDescent="0.25">
      <c r="F621" s="49"/>
    </row>
    <row r="622" spans="6:6" ht="15.75" customHeight="1" x14ac:dyDescent="0.25">
      <c r="F622" s="49"/>
    </row>
    <row r="623" spans="6:6" ht="15.75" customHeight="1" x14ac:dyDescent="0.25">
      <c r="F623" s="49"/>
    </row>
    <row r="624" spans="6:6" ht="15.75" customHeight="1" x14ac:dyDescent="0.25">
      <c r="F624" s="49"/>
    </row>
    <row r="625" spans="6:6" ht="15.75" customHeight="1" x14ac:dyDescent="0.25">
      <c r="F625" s="49"/>
    </row>
    <row r="626" spans="6:6" ht="15.75" customHeight="1" x14ac:dyDescent="0.25">
      <c r="F626" s="49"/>
    </row>
    <row r="627" spans="6:6" ht="15.75" customHeight="1" x14ac:dyDescent="0.25">
      <c r="F627" s="49"/>
    </row>
    <row r="628" spans="6:6" ht="15.75" customHeight="1" x14ac:dyDescent="0.25">
      <c r="F628" s="49"/>
    </row>
    <row r="629" spans="6:6" ht="15.75" customHeight="1" x14ac:dyDescent="0.25">
      <c r="F629" s="49"/>
    </row>
    <row r="630" spans="6:6" ht="15.75" customHeight="1" x14ac:dyDescent="0.25">
      <c r="F630" s="49"/>
    </row>
    <row r="631" spans="6:6" ht="15.75" customHeight="1" x14ac:dyDescent="0.25">
      <c r="F631" s="49"/>
    </row>
    <row r="632" spans="6:6" ht="15.75" customHeight="1" x14ac:dyDescent="0.25">
      <c r="F632" s="49"/>
    </row>
    <row r="633" spans="6:6" ht="15.75" customHeight="1" x14ac:dyDescent="0.25">
      <c r="F633" s="49"/>
    </row>
    <row r="634" spans="6:6" ht="15.75" customHeight="1" x14ac:dyDescent="0.25">
      <c r="F634" s="49"/>
    </row>
    <row r="635" spans="6:6" ht="15.75" customHeight="1" x14ac:dyDescent="0.25">
      <c r="F635" s="49"/>
    </row>
    <row r="636" spans="6:6" ht="15.75" customHeight="1" x14ac:dyDescent="0.25">
      <c r="F636" s="49"/>
    </row>
    <row r="637" spans="6:6" ht="15.75" customHeight="1" x14ac:dyDescent="0.25">
      <c r="F637" s="49"/>
    </row>
    <row r="638" spans="6:6" ht="15.75" customHeight="1" x14ac:dyDescent="0.25">
      <c r="F638" s="49"/>
    </row>
    <row r="639" spans="6:6" ht="15.75" customHeight="1" x14ac:dyDescent="0.25">
      <c r="F639" s="49"/>
    </row>
    <row r="640" spans="6:6" ht="15.75" customHeight="1" x14ac:dyDescent="0.25">
      <c r="F640" s="49"/>
    </row>
    <row r="641" spans="6:6" ht="15.75" customHeight="1" x14ac:dyDescent="0.25">
      <c r="F641" s="49"/>
    </row>
    <row r="642" spans="6:6" ht="15.75" customHeight="1" x14ac:dyDescent="0.25">
      <c r="F642" s="49"/>
    </row>
    <row r="643" spans="6:6" ht="15.75" customHeight="1" x14ac:dyDescent="0.25">
      <c r="F643" s="49"/>
    </row>
    <row r="644" spans="6:6" ht="15.75" customHeight="1" x14ac:dyDescent="0.25">
      <c r="F644" s="49"/>
    </row>
    <row r="645" spans="6:6" ht="15.75" customHeight="1" x14ac:dyDescent="0.25">
      <c r="F645" s="49"/>
    </row>
    <row r="646" spans="6:6" ht="15.75" customHeight="1" x14ac:dyDescent="0.25">
      <c r="F646" s="49"/>
    </row>
    <row r="647" spans="6:6" ht="15.75" customHeight="1" x14ac:dyDescent="0.25">
      <c r="F647" s="49"/>
    </row>
    <row r="648" spans="6:6" ht="15.75" customHeight="1" x14ac:dyDescent="0.25">
      <c r="F648" s="49"/>
    </row>
    <row r="649" spans="6:6" ht="15.75" customHeight="1" x14ac:dyDescent="0.25">
      <c r="F649" s="49"/>
    </row>
    <row r="650" spans="6:6" ht="15.75" customHeight="1" x14ac:dyDescent="0.25">
      <c r="F650" s="49"/>
    </row>
    <row r="651" spans="6:6" ht="15.75" customHeight="1" x14ac:dyDescent="0.25">
      <c r="F651" s="49"/>
    </row>
    <row r="652" spans="6:6" ht="15.75" customHeight="1" x14ac:dyDescent="0.25">
      <c r="F652" s="49"/>
    </row>
    <row r="653" spans="6:6" ht="15.75" customHeight="1" x14ac:dyDescent="0.25">
      <c r="F653" s="49"/>
    </row>
    <row r="654" spans="6:6" ht="15.75" customHeight="1" x14ac:dyDescent="0.25">
      <c r="F654" s="49"/>
    </row>
    <row r="655" spans="6:6" ht="15.75" customHeight="1" x14ac:dyDescent="0.25">
      <c r="F655" s="49"/>
    </row>
    <row r="656" spans="6:6" ht="15.75" customHeight="1" x14ac:dyDescent="0.25">
      <c r="F656" s="49"/>
    </row>
    <row r="657" spans="6:6" ht="15.75" customHeight="1" x14ac:dyDescent="0.25">
      <c r="F657" s="49"/>
    </row>
    <row r="658" spans="6:6" ht="15.75" customHeight="1" x14ac:dyDescent="0.25">
      <c r="F658" s="49"/>
    </row>
    <row r="659" spans="6:6" ht="15.75" customHeight="1" x14ac:dyDescent="0.25">
      <c r="F659" s="49"/>
    </row>
    <row r="660" spans="6:6" ht="15.75" customHeight="1" x14ac:dyDescent="0.25">
      <c r="F660" s="49"/>
    </row>
    <row r="661" spans="6:6" ht="15.75" customHeight="1" x14ac:dyDescent="0.25">
      <c r="F661" s="49"/>
    </row>
    <row r="662" spans="6:6" ht="15.75" customHeight="1" x14ac:dyDescent="0.25">
      <c r="F662" s="49"/>
    </row>
    <row r="663" spans="6:6" ht="15.75" customHeight="1" x14ac:dyDescent="0.25">
      <c r="F663" s="49"/>
    </row>
    <row r="664" spans="6:6" ht="15.75" customHeight="1" x14ac:dyDescent="0.25">
      <c r="F664" s="49"/>
    </row>
    <row r="665" spans="6:6" ht="15.75" customHeight="1" x14ac:dyDescent="0.25">
      <c r="F665" s="49"/>
    </row>
    <row r="666" spans="6:6" ht="15.75" customHeight="1" x14ac:dyDescent="0.25">
      <c r="F666" s="49"/>
    </row>
    <row r="667" spans="6:6" ht="15.75" customHeight="1" x14ac:dyDescent="0.25">
      <c r="F667" s="49"/>
    </row>
    <row r="668" spans="6:6" ht="15.75" customHeight="1" x14ac:dyDescent="0.25">
      <c r="F668" s="49"/>
    </row>
    <row r="669" spans="6:6" ht="15.75" customHeight="1" x14ac:dyDescent="0.25">
      <c r="F669" s="49"/>
    </row>
    <row r="670" spans="6:6" ht="15.75" customHeight="1" x14ac:dyDescent="0.25">
      <c r="F670" s="49"/>
    </row>
    <row r="671" spans="6:6" ht="15.75" customHeight="1" x14ac:dyDescent="0.25">
      <c r="F671" s="49"/>
    </row>
    <row r="672" spans="6:6" ht="15.75" customHeight="1" x14ac:dyDescent="0.25">
      <c r="F672" s="49"/>
    </row>
    <row r="673" spans="6:6" ht="15.75" customHeight="1" x14ac:dyDescent="0.25">
      <c r="F673" s="49"/>
    </row>
    <row r="674" spans="6:6" ht="15.75" customHeight="1" x14ac:dyDescent="0.25">
      <c r="F674" s="49"/>
    </row>
    <row r="675" spans="6:6" ht="15.75" customHeight="1" x14ac:dyDescent="0.25">
      <c r="F675" s="49"/>
    </row>
    <row r="676" spans="6:6" ht="15.75" customHeight="1" x14ac:dyDescent="0.25">
      <c r="F676" s="49"/>
    </row>
    <row r="677" spans="6:6" ht="15.75" customHeight="1" x14ac:dyDescent="0.25">
      <c r="F677" s="49"/>
    </row>
    <row r="678" spans="6:6" ht="15.75" customHeight="1" x14ac:dyDescent="0.25">
      <c r="F678" s="49"/>
    </row>
    <row r="679" spans="6:6" ht="15.75" customHeight="1" x14ac:dyDescent="0.25">
      <c r="F679" s="49"/>
    </row>
    <row r="680" spans="6:6" ht="15.75" customHeight="1" x14ac:dyDescent="0.25">
      <c r="F680" s="49"/>
    </row>
    <row r="681" spans="6:6" ht="15.75" customHeight="1" x14ac:dyDescent="0.25">
      <c r="F681" s="49"/>
    </row>
    <row r="682" spans="6:6" ht="15.75" customHeight="1" x14ac:dyDescent="0.25">
      <c r="F682" s="49"/>
    </row>
    <row r="683" spans="6:6" ht="15.75" customHeight="1" x14ac:dyDescent="0.25">
      <c r="F683" s="49"/>
    </row>
    <row r="684" spans="6:6" ht="15.75" customHeight="1" x14ac:dyDescent="0.25">
      <c r="F684" s="49"/>
    </row>
    <row r="685" spans="6:6" ht="15.75" customHeight="1" x14ac:dyDescent="0.25">
      <c r="F685" s="49"/>
    </row>
    <row r="686" spans="6:6" ht="15.75" customHeight="1" x14ac:dyDescent="0.25">
      <c r="F686" s="49"/>
    </row>
    <row r="687" spans="6:6" ht="15.75" customHeight="1" x14ac:dyDescent="0.25">
      <c r="F687" s="49"/>
    </row>
    <row r="688" spans="6:6" ht="15.75" customHeight="1" x14ac:dyDescent="0.25">
      <c r="F688" s="49"/>
    </row>
    <row r="689" spans="6:6" ht="15.75" customHeight="1" x14ac:dyDescent="0.25">
      <c r="F689" s="49"/>
    </row>
    <row r="690" spans="6:6" ht="15.75" customHeight="1" x14ac:dyDescent="0.25">
      <c r="F690" s="49"/>
    </row>
    <row r="691" spans="6:6" ht="15.75" customHeight="1" x14ac:dyDescent="0.25">
      <c r="F691" s="49"/>
    </row>
    <row r="692" spans="6:6" ht="15.75" customHeight="1" x14ac:dyDescent="0.25">
      <c r="F692" s="49"/>
    </row>
    <row r="693" spans="6:6" ht="15.75" customHeight="1" x14ac:dyDescent="0.25">
      <c r="F693" s="49"/>
    </row>
    <row r="694" spans="6:6" ht="15.75" customHeight="1" x14ac:dyDescent="0.25">
      <c r="F694" s="49"/>
    </row>
    <row r="695" spans="6:6" ht="15.75" customHeight="1" x14ac:dyDescent="0.25">
      <c r="F695" s="49"/>
    </row>
    <row r="696" spans="6:6" ht="15.75" customHeight="1" x14ac:dyDescent="0.25">
      <c r="F696" s="49"/>
    </row>
    <row r="697" spans="6:6" ht="15.75" customHeight="1" x14ac:dyDescent="0.25">
      <c r="F697" s="49"/>
    </row>
    <row r="698" spans="6:6" ht="15.75" customHeight="1" x14ac:dyDescent="0.25">
      <c r="F698" s="49"/>
    </row>
    <row r="699" spans="6:6" ht="15.75" customHeight="1" x14ac:dyDescent="0.25">
      <c r="F699" s="49"/>
    </row>
    <row r="700" spans="6:6" ht="15.75" customHeight="1" x14ac:dyDescent="0.25">
      <c r="F700" s="49"/>
    </row>
    <row r="701" spans="6:6" ht="15.75" customHeight="1" x14ac:dyDescent="0.25">
      <c r="F701" s="49"/>
    </row>
    <row r="702" spans="6:6" ht="15.75" customHeight="1" x14ac:dyDescent="0.25">
      <c r="F702" s="49"/>
    </row>
    <row r="703" spans="6:6" ht="15.75" customHeight="1" x14ac:dyDescent="0.25">
      <c r="F703" s="49"/>
    </row>
    <row r="704" spans="6:6" ht="15.75" customHeight="1" x14ac:dyDescent="0.25">
      <c r="F704" s="49"/>
    </row>
    <row r="705" spans="6:6" ht="15.75" customHeight="1" x14ac:dyDescent="0.25">
      <c r="F705" s="49"/>
    </row>
    <row r="706" spans="6:6" ht="15.75" customHeight="1" x14ac:dyDescent="0.25">
      <c r="F706" s="49"/>
    </row>
    <row r="707" spans="6:6" ht="15.75" customHeight="1" x14ac:dyDescent="0.25">
      <c r="F707" s="49"/>
    </row>
    <row r="708" spans="6:6" ht="15.75" customHeight="1" x14ac:dyDescent="0.25">
      <c r="F708" s="49"/>
    </row>
    <row r="709" spans="6:6" ht="15.75" customHeight="1" x14ac:dyDescent="0.25">
      <c r="F709" s="49"/>
    </row>
    <row r="710" spans="6:6" ht="15.75" customHeight="1" x14ac:dyDescent="0.25">
      <c r="F710" s="49"/>
    </row>
    <row r="711" spans="6:6" ht="15.75" customHeight="1" x14ac:dyDescent="0.25">
      <c r="F711" s="49"/>
    </row>
    <row r="712" spans="6:6" ht="15.75" customHeight="1" x14ac:dyDescent="0.25">
      <c r="F712" s="49"/>
    </row>
    <row r="713" spans="6:6" ht="15.75" customHeight="1" x14ac:dyDescent="0.25">
      <c r="F713" s="49"/>
    </row>
    <row r="714" spans="6:6" ht="15.75" customHeight="1" x14ac:dyDescent="0.25">
      <c r="F714" s="49"/>
    </row>
    <row r="715" spans="6:6" ht="15.75" customHeight="1" x14ac:dyDescent="0.25">
      <c r="F715" s="49"/>
    </row>
    <row r="716" spans="6:6" ht="15.75" customHeight="1" x14ac:dyDescent="0.25">
      <c r="F716" s="49"/>
    </row>
    <row r="717" spans="6:6" ht="15.75" customHeight="1" x14ac:dyDescent="0.25">
      <c r="F717" s="49"/>
    </row>
    <row r="718" spans="6:6" ht="15.75" customHeight="1" x14ac:dyDescent="0.25">
      <c r="F718" s="49"/>
    </row>
    <row r="719" spans="6:6" ht="15.75" customHeight="1" x14ac:dyDescent="0.25">
      <c r="F719" s="49"/>
    </row>
    <row r="720" spans="6:6" ht="15.75" customHeight="1" x14ac:dyDescent="0.25">
      <c r="F720" s="49"/>
    </row>
    <row r="721" spans="6:6" ht="15.75" customHeight="1" x14ac:dyDescent="0.25">
      <c r="F721" s="49"/>
    </row>
    <row r="722" spans="6:6" ht="15.75" customHeight="1" x14ac:dyDescent="0.25">
      <c r="F722" s="49"/>
    </row>
    <row r="723" spans="6:6" ht="15.75" customHeight="1" x14ac:dyDescent="0.25">
      <c r="F723" s="49"/>
    </row>
    <row r="724" spans="6:6" ht="15.75" customHeight="1" x14ac:dyDescent="0.25">
      <c r="F724" s="49"/>
    </row>
    <row r="725" spans="6:6" ht="15.75" customHeight="1" x14ac:dyDescent="0.25">
      <c r="F725" s="49"/>
    </row>
    <row r="726" spans="6:6" ht="15.75" customHeight="1" x14ac:dyDescent="0.25">
      <c r="F726" s="49"/>
    </row>
    <row r="727" spans="6:6" ht="15.75" customHeight="1" x14ac:dyDescent="0.25">
      <c r="F727" s="49"/>
    </row>
    <row r="728" spans="6:6" ht="15.75" customHeight="1" x14ac:dyDescent="0.25">
      <c r="F728" s="49"/>
    </row>
    <row r="729" spans="6:6" ht="15.75" customHeight="1" x14ac:dyDescent="0.25">
      <c r="F729" s="49"/>
    </row>
    <row r="730" spans="6:6" ht="15.75" customHeight="1" x14ac:dyDescent="0.25">
      <c r="F730" s="49"/>
    </row>
    <row r="731" spans="6:6" ht="15.75" customHeight="1" x14ac:dyDescent="0.25">
      <c r="F731" s="49"/>
    </row>
    <row r="732" spans="6:6" ht="15.75" customHeight="1" x14ac:dyDescent="0.25">
      <c r="F732" s="49"/>
    </row>
    <row r="733" spans="6:6" ht="15.75" customHeight="1" x14ac:dyDescent="0.25">
      <c r="F733" s="49"/>
    </row>
    <row r="734" spans="6:6" ht="15.75" customHeight="1" x14ac:dyDescent="0.25">
      <c r="F734" s="49"/>
    </row>
    <row r="735" spans="6:6" ht="15.75" customHeight="1" x14ac:dyDescent="0.25">
      <c r="F735" s="49"/>
    </row>
    <row r="736" spans="6:6" ht="15.75" customHeight="1" x14ac:dyDescent="0.25">
      <c r="F736" s="49"/>
    </row>
    <row r="737" spans="6:6" ht="15.75" customHeight="1" x14ac:dyDescent="0.25">
      <c r="F737" s="49"/>
    </row>
    <row r="738" spans="6:6" ht="15.75" customHeight="1" x14ac:dyDescent="0.25">
      <c r="F738" s="49"/>
    </row>
    <row r="739" spans="6:6" ht="15.75" customHeight="1" x14ac:dyDescent="0.25">
      <c r="F739" s="49"/>
    </row>
    <row r="740" spans="6:6" ht="15.75" customHeight="1" x14ac:dyDescent="0.25">
      <c r="F740" s="49"/>
    </row>
    <row r="741" spans="6:6" ht="15.75" customHeight="1" x14ac:dyDescent="0.25">
      <c r="F741" s="49"/>
    </row>
    <row r="742" spans="6:6" ht="15.75" customHeight="1" x14ac:dyDescent="0.25">
      <c r="F742" s="49"/>
    </row>
    <row r="743" spans="6:6" ht="15.75" customHeight="1" x14ac:dyDescent="0.25">
      <c r="F743" s="49"/>
    </row>
    <row r="744" spans="6:6" ht="15.75" customHeight="1" x14ac:dyDescent="0.25">
      <c r="F744" s="49"/>
    </row>
    <row r="745" spans="6:6" ht="15.75" customHeight="1" x14ac:dyDescent="0.25">
      <c r="F745" s="49"/>
    </row>
    <row r="746" spans="6:6" ht="15.75" customHeight="1" x14ac:dyDescent="0.25">
      <c r="F746" s="49"/>
    </row>
    <row r="747" spans="6:6" ht="15.75" customHeight="1" x14ac:dyDescent="0.25">
      <c r="F747" s="49"/>
    </row>
    <row r="748" spans="6:6" ht="15.75" customHeight="1" x14ac:dyDescent="0.25">
      <c r="F748" s="49"/>
    </row>
    <row r="749" spans="6:6" ht="15.75" customHeight="1" x14ac:dyDescent="0.25">
      <c r="F749" s="49"/>
    </row>
    <row r="750" spans="6:6" ht="15.75" customHeight="1" x14ac:dyDescent="0.25">
      <c r="F750" s="49"/>
    </row>
    <row r="751" spans="6:6" ht="15.75" customHeight="1" x14ac:dyDescent="0.25">
      <c r="F751" s="49"/>
    </row>
    <row r="752" spans="6:6" ht="15.75" customHeight="1" x14ac:dyDescent="0.25">
      <c r="F752" s="49"/>
    </row>
    <row r="753" spans="6:6" ht="15.75" customHeight="1" x14ac:dyDescent="0.25">
      <c r="F753" s="49"/>
    </row>
    <row r="754" spans="6:6" ht="15.75" customHeight="1" x14ac:dyDescent="0.25">
      <c r="F754" s="49"/>
    </row>
    <row r="755" spans="6:6" ht="15.75" customHeight="1" x14ac:dyDescent="0.25">
      <c r="F755" s="49"/>
    </row>
    <row r="756" spans="6:6" ht="15.75" customHeight="1" x14ac:dyDescent="0.25">
      <c r="F756" s="49"/>
    </row>
    <row r="757" spans="6:6" ht="15.75" customHeight="1" x14ac:dyDescent="0.25">
      <c r="F757" s="49"/>
    </row>
    <row r="758" spans="6:6" ht="15.75" customHeight="1" x14ac:dyDescent="0.25">
      <c r="F758" s="49"/>
    </row>
    <row r="759" spans="6:6" ht="15.75" customHeight="1" x14ac:dyDescent="0.25">
      <c r="F759" s="49"/>
    </row>
    <row r="760" spans="6:6" ht="15.75" customHeight="1" x14ac:dyDescent="0.25">
      <c r="F760" s="49"/>
    </row>
    <row r="761" spans="6:6" ht="15.75" customHeight="1" x14ac:dyDescent="0.25">
      <c r="F761" s="49"/>
    </row>
    <row r="762" spans="6:6" ht="15.75" customHeight="1" x14ac:dyDescent="0.25">
      <c r="F762" s="49"/>
    </row>
    <row r="763" spans="6:6" ht="15.75" customHeight="1" x14ac:dyDescent="0.25">
      <c r="F763" s="49"/>
    </row>
    <row r="764" spans="6:6" ht="15.75" customHeight="1" x14ac:dyDescent="0.25">
      <c r="F764" s="49"/>
    </row>
    <row r="765" spans="6:6" ht="15.75" customHeight="1" x14ac:dyDescent="0.25">
      <c r="F765" s="49"/>
    </row>
    <row r="766" spans="6:6" ht="15.75" customHeight="1" x14ac:dyDescent="0.25">
      <c r="F766" s="49"/>
    </row>
    <row r="767" spans="6:6" ht="15.75" customHeight="1" x14ac:dyDescent="0.25">
      <c r="F767" s="49"/>
    </row>
    <row r="768" spans="6:6" ht="15.75" customHeight="1" x14ac:dyDescent="0.25">
      <c r="F768" s="49"/>
    </row>
    <row r="769" spans="6:6" ht="15.75" customHeight="1" x14ac:dyDescent="0.25">
      <c r="F769" s="49"/>
    </row>
    <row r="770" spans="6:6" ht="15.75" customHeight="1" x14ac:dyDescent="0.25">
      <c r="F770" s="49"/>
    </row>
    <row r="771" spans="6:6" ht="15.75" customHeight="1" x14ac:dyDescent="0.25">
      <c r="F771" s="49"/>
    </row>
    <row r="772" spans="6:6" ht="15.75" customHeight="1" x14ac:dyDescent="0.25">
      <c r="F772" s="49"/>
    </row>
    <row r="773" spans="6:6" ht="15.75" customHeight="1" x14ac:dyDescent="0.25">
      <c r="F773" s="49"/>
    </row>
    <row r="774" spans="6:6" ht="15.75" customHeight="1" x14ac:dyDescent="0.25">
      <c r="F774" s="49"/>
    </row>
    <row r="775" spans="6:6" ht="15.75" customHeight="1" x14ac:dyDescent="0.25">
      <c r="F775" s="49"/>
    </row>
    <row r="776" spans="6:6" ht="15.75" customHeight="1" x14ac:dyDescent="0.25">
      <c r="F776" s="49"/>
    </row>
    <row r="777" spans="6:6" ht="15.75" customHeight="1" x14ac:dyDescent="0.25">
      <c r="F777" s="49"/>
    </row>
    <row r="778" spans="6:6" ht="15.75" customHeight="1" x14ac:dyDescent="0.25">
      <c r="F778" s="49"/>
    </row>
    <row r="779" spans="6:6" ht="15.75" customHeight="1" x14ac:dyDescent="0.25">
      <c r="F779" s="49"/>
    </row>
    <row r="780" spans="6:6" ht="15.75" customHeight="1" x14ac:dyDescent="0.25">
      <c r="F780" s="49"/>
    </row>
    <row r="781" spans="6:6" ht="15.75" customHeight="1" x14ac:dyDescent="0.25">
      <c r="F781" s="49"/>
    </row>
    <row r="782" spans="6:6" ht="15.75" customHeight="1" x14ac:dyDescent="0.25">
      <c r="F782" s="49"/>
    </row>
    <row r="783" spans="6:6" ht="15.75" customHeight="1" x14ac:dyDescent="0.25">
      <c r="F783" s="49"/>
    </row>
    <row r="784" spans="6:6" ht="15.75" customHeight="1" x14ac:dyDescent="0.25">
      <c r="F784" s="49"/>
    </row>
    <row r="785" spans="6:6" ht="15.75" customHeight="1" x14ac:dyDescent="0.25">
      <c r="F785" s="49"/>
    </row>
    <row r="786" spans="6:6" ht="15.75" customHeight="1" x14ac:dyDescent="0.25">
      <c r="F786" s="49"/>
    </row>
    <row r="787" spans="6:6" ht="15.75" customHeight="1" x14ac:dyDescent="0.25">
      <c r="F787" s="49"/>
    </row>
    <row r="788" spans="6:6" ht="15.75" customHeight="1" x14ac:dyDescent="0.25">
      <c r="F788" s="49"/>
    </row>
    <row r="789" spans="6:6" ht="15.75" customHeight="1" x14ac:dyDescent="0.25">
      <c r="F789" s="49"/>
    </row>
    <row r="790" spans="6:6" ht="15.75" customHeight="1" x14ac:dyDescent="0.25">
      <c r="F790" s="49"/>
    </row>
    <row r="791" spans="6:6" ht="15.75" customHeight="1" x14ac:dyDescent="0.25">
      <c r="F791" s="49"/>
    </row>
    <row r="792" spans="6:6" ht="15.75" customHeight="1" x14ac:dyDescent="0.25">
      <c r="F792" s="49"/>
    </row>
    <row r="793" spans="6:6" ht="15.75" customHeight="1" x14ac:dyDescent="0.25">
      <c r="F793" s="49"/>
    </row>
    <row r="794" spans="6:6" ht="15.75" customHeight="1" x14ac:dyDescent="0.25">
      <c r="F794" s="49"/>
    </row>
    <row r="795" spans="6:6" ht="15.75" customHeight="1" x14ac:dyDescent="0.25">
      <c r="F795" s="49"/>
    </row>
    <row r="796" spans="6:6" ht="15.75" customHeight="1" x14ac:dyDescent="0.25">
      <c r="F796" s="49"/>
    </row>
    <row r="797" spans="6:6" ht="15.75" customHeight="1" x14ac:dyDescent="0.25">
      <c r="F797" s="49"/>
    </row>
    <row r="798" spans="6:6" ht="15.75" customHeight="1" x14ac:dyDescent="0.25">
      <c r="F798" s="49"/>
    </row>
    <row r="799" spans="6:6" ht="15.75" customHeight="1" x14ac:dyDescent="0.25">
      <c r="F799" s="49"/>
    </row>
    <row r="800" spans="6:6" ht="15.75" customHeight="1" x14ac:dyDescent="0.25">
      <c r="F800" s="49"/>
    </row>
    <row r="801" spans="6:6" ht="15.75" customHeight="1" x14ac:dyDescent="0.25">
      <c r="F801" s="49"/>
    </row>
    <row r="802" spans="6:6" ht="15.75" customHeight="1" x14ac:dyDescent="0.25">
      <c r="F802" s="49"/>
    </row>
    <row r="803" spans="6:6" ht="15.75" customHeight="1" x14ac:dyDescent="0.25">
      <c r="F803" s="49"/>
    </row>
    <row r="804" spans="6:6" ht="15.75" customHeight="1" x14ac:dyDescent="0.25">
      <c r="F804" s="49"/>
    </row>
    <row r="805" spans="6:6" ht="15.75" customHeight="1" x14ac:dyDescent="0.25">
      <c r="F805" s="49"/>
    </row>
    <row r="806" spans="6:6" ht="15.75" customHeight="1" x14ac:dyDescent="0.25">
      <c r="F806" s="49"/>
    </row>
    <row r="807" spans="6:6" ht="15.75" customHeight="1" x14ac:dyDescent="0.25">
      <c r="F807" s="49"/>
    </row>
    <row r="808" spans="6:6" ht="15.75" customHeight="1" x14ac:dyDescent="0.25">
      <c r="F808" s="49"/>
    </row>
    <row r="809" spans="6:6" ht="15.75" customHeight="1" x14ac:dyDescent="0.25">
      <c r="F809" s="49"/>
    </row>
    <row r="810" spans="6:6" ht="15.75" customHeight="1" x14ac:dyDescent="0.25">
      <c r="F810" s="49"/>
    </row>
    <row r="811" spans="6:6" ht="15.75" customHeight="1" x14ac:dyDescent="0.25">
      <c r="F811" s="49"/>
    </row>
    <row r="812" spans="6:6" ht="15.75" customHeight="1" x14ac:dyDescent="0.25">
      <c r="F812" s="49"/>
    </row>
    <row r="813" spans="6:6" ht="15.75" customHeight="1" x14ac:dyDescent="0.25">
      <c r="F813" s="49"/>
    </row>
    <row r="814" spans="6:6" ht="15.75" customHeight="1" x14ac:dyDescent="0.25">
      <c r="F814" s="49"/>
    </row>
    <row r="815" spans="6:6" ht="15.75" customHeight="1" x14ac:dyDescent="0.25">
      <c r="F815" s="49"/>
    </row>
    <row r="816" spans="6:6" ht="15.75" customHeight="1" x14ac:dyDescent="0.25">
      <c r="F816" s="49"/>
    </row>
    <row r="817" spans="6:6" ht="15.75" customHeight="1" x14ac:dyDescent="0.25">
      <c r="F817" s="49"/>
    </row>
    <row r="818" spans="6:6" ht="15.75" customHeight="1" x14ac:dyDescent="0.25">
      <c r="F818" s="49"/>
    </row>
    <row r="819" spans="6:6" ht="15.75" customHeight="1" x14ac:dyDescent="0.25">
      <c r="F819" s="49"/>
    </row>
    <row r="820" spans="6:6" ht="15.75" customHeight="1" x14ac:dyDescent="0.25">
      <c r="F820" s="49"/>
    </row>
    <row r="821" spans="6:6" ht="15.75" customHeight="1" x14ac:dyDescent="0.25">
      <c r="F821" s="49"/>
    </row>
    <row r="822" spans="6:6" ht="15.75" customHeight="1" x14ac:dyDescent="0.25">
      <c r="F822" s="49"/>
    </row>
    <row r="823" spans="6:6" ht="15.75" customHeight="1" x14ac:dyDescent="0.25">
      <c r="F823" s="49"/>
    </row>
    <row r="824" spans="6:6" ht="15.75" customHeight="1" x14ac:dyDescent="0.25">
      <c r="F824" s="49"/>
    </row>
    <row r="825" spans="6:6" ht="15.75" customHeight="1" x14ac:dyDescent="0.25">
      <c r="F825" s="49"/>
    </row>
    <row r="826" spans="6:6" ht="15.75" customHeight="1" x14ac:dyDescent="0.25">
      <c r="F826" s="49"/>
    </row>
    <row r="827" spans="6:6" ht="15.75" customHeight="1" x14ac:dyDescent="0.25">
      <c r="F827" s="49"/>
    </row>
    <row r="828" spans="6:6" ht="15.75" customHeight="1" x14ac:dyDescent="0.25">
      <c r="F828" s="49"/>
    </row>
    <row r="829" spans="6:6" ht="15.75" customHeight="1" x14ac:dyDescent="0.25">
      <c r="F829" s="49"/>
    </row>
    <row r="830" spans="6:6" ht="15.75" customHeight="1" x14ac:dyDescent="0.25">
      <c r="F830" s="49"/>
    </row>
    <row r="831" spans="6:6" ht="15.75" customHeight="1" x14ac:dyDescent="0.25">
      <c r="F831" s="49"/>
    </row>
    <row r="832" spans="6:6" ht="15.75" customHeight="1" x14ac:dyDescent="0.25">
      <c r="F832" s="49"/>
    </row>
    <row r="833" spans="6:6" ht="15.75" customHeight="1" x14ac:dyDescent="0.25">
      <c r="F833" s="49"/>
    </row>
    <row r="834" spans="6:6" ht="15.75" customHeight="1" x14ac:dyDescent="0.25">
      <c r="F834" s="49"/>
    </row>
    <row r="835" spans="6:6" ht="15.75" customHeight="1" x14ac:dyDescent="0.25">
      <c r="F835" s="49"/>
    </row>
    <row r="836" spans="6:6" ht="15.75" customHeight="1" x14ac:dyDescent="0.25">
      <c r="F836" s="49"/>
    </row>
    <row r="837" spans="6:6" ht="15.75" customHeight="1" x14ac:dyDescent="0.25">
      <c r="F837" s="49"/>
    </row>
    <row r="838" spans="6:6" ht="15.75" customHeight="1" x14ac:dyDescent="0.25">
      <c r="F838" s="49"/>
    </row>
    <row r="839" spans="6:6" ht="15.75" customHeight="1" x14ac:dyDescent="0.25">
      <c r="F839" s="49"/>
    </row>
    <row r="840" spans="6:6" ht="15.75" customHeight="1" x14ac:dyDescent="0.25">
      <c r="F840" s="49"/>
    </row>
    <row r="841" spans="6:6" ht="15.75" customHeight="1" x14ac:dyDescent="0.25">
      <c r="F841" s="49"/>
    </row>
    <row r="842" spans="6:6" ht="15.75" customHeight="1" x14ac:dyDescent="0.25">
      <c r="F842" s="49"/>
    </row>
    <row r="843" spans="6:6" ht="15.75" customHeight="1" x14ac:dyDescent="0.25">
      <c r="F843" s="49"/>
    </row>
    <row r="844" spans="6:6" ht="15.75" customHeight="1" x14ac:dyDescent="0.25">
      <c r="F844" s="49"/>
    </row>
    <row r="845" spans="6:6" ht="15.75" customHeight="1" x14ac:dyDescent="0.25">
      <c r="F845" s="49"/>
    </row>
    <row r="846" spans="6:6" ht="15.75" customHeight="1" x14ac:dyDescent="0.25">
      <c r="F846" s="49"/>
    </row>
    <row r="847" spans="6:6" ht="15.75" customHeight="1" x14ac:dyDescent="0.25">
      <c r="F847" s="49"/>
    </row>
    <row r="848" spans="6:6" ht="15.75" customHeight="1" x14ac:dyDescent="0.25">
      <c r="F848" s="49"/>
    </row>
    <row r="849" spans="6:6" ht="15.75" customHeight="1" x14ac:dyDescent="0.25">
      <c r="F849" s="49"/>
    </row>
    <row r="850" spans="6:6" ht="15.75" customHeight="1" x14ac:dyDescent="0.25">
      <c r="F850" s="49"/>
    </row>
    <row r="851" spans="6:6" ht="15.75" customHeight="1" x14ac:dyDescent="0.25">
      <c r="F851" s="49"/>
    </row>
    <row r="852" spans="6:6" ht="15.75" customHeight="1" x14ac:dyDescent="0.25">
      <c r="F852" s="49"/>
    </row>
    <row r="853" spans="6:6" ht="15.75" customHeight="1" x14ac:dyDescent="0.25">
      <c r="F853" s="49"/>
    </row>
    <row r="854" spans="6:6" ht="15.75" customHeight="1" x14ac:dyDescent="0.25">
      <c r="F854" s="49"/>
    </row>
    <row r="855" spans="6:6" ht="15.75" customHeight="1" x14ac:dyDescent="0.25">
      <c r="F855" s="49"/>
    </row>
    <row r="856" spans="6:6" ht="15.75" customHeight="1" x14ac:dyDescent="0.25">
      <c r="F856" s="49"/>
    </row>
    <row r="857" spans="6:6" ht="15.75" customHeight="1" x14ac:dyDescent="0.25">
      <c r="F857" s="49"/>
    </row>
    <row r="858" spans="6:6" ht="15.75" customHeight="1" x14ac:dyDescent="0.25">
      <c r="F858" s="49"/>
    </row>
    <row r="859" spans="6:6" ht="15.75" customHeight="1" x14ac:dyDescent="0.25">
      <c r="F859" s="49"/>
    </row>
    <row r="860" spans="6:6" ht="15.75" customHeight="1" x14ac:dyDescent="0.25">
      <c r="F860" s="49"/>
    </row>
    <row r="861" spans="6:6" ht="15.75" customHeight="1" x14ac:dyDescent="0.25">
      <c r="F861" s="49"/>
    </row>
    <row r="862" spans="6:6" ht="15.75" customHeight="1" x14ac:dyDescent="0.25">
      <c r="F862" s="49"/>
    </row>
    <row r="863" spans="6:6" ht="15.75" customHeight="1" x14ac:dyDescent="0.25">
      <c r="F863" s="49"/>
    </row>
    <row r="864" spans="6:6" ht="15.75" customHeight="1" x14ac:dyDescent="0.25">
      <c r="F864" s="49"/>
    </row>
    <row r="865" spans="6:6" ht="15.75" customHeight="1" x14ac:dyDescent="0.25">
      <c r="F865" s="49"/>
    </row>
    <row r="866" spans="6:6" ht="15.75" customHeight="1" x14ac:dyDescent="0.25">
      <c r="F866" s="49"/>
    </row>
    <row r="867" spans="6:6" ht="15.75" customHeight="1" x14ac:dyDescent="0.25">
      <c r="F867" s="49"/>
    </row>
    <row r="868" spans="6:6" ht="15.75" customHeight="1" x14ac:dyDescent="0.25">
      <c r="F868" s="49"/>
    </row>
    <row r="869" spans="6:6" ht="15.75" customHeight="1" x14ac:dyDescent="0.25">
      <c r="F869" s="49"/>
    </row>
    <row r="870" spans="6:6" ht="15.75" customHeight="1" x14ac:dyDescent="0.25">
      <c r="F870" s="49"/>
    </row>
    <row r="871" spans="6:6" ht="15.75" customHeight="1" x14ac:dyDescent="0.25">
      <c r="F871" s="49"/>
    </row>
    <row r="872" spans="6:6" ht="15.75" customHeight="1" x14ac:dyDescent="0.25">
      <c r="F872" s="49"/>
    </row>
    <row r="873" spans="6:6" ht="15.75" customHeight="1" x14ac:dyDescent="0.25">
      <c r="F873" s="49"/>
    </row>
    <row r="874" spans="6:6" ht="15.75" customHeight="1" x14ac:dyDescent="0.25">
      <c r="F874" s="49"/>
    </row>
    <row r="875" spans="6:6" ht="15.75" customHeight="1" x14ac:dyDescent="0.25">
      <c r="F875" s="49"/>
    </row>
    <row r="876" spans="6:6" ht="15.75" customHeight="1" x14ac:dyDescent="0.25">
      <c r="F876" s="49"/>
    </row>
    <row r="877" spans="6:6" ht="15.75" customHeight="1" x14ac:dyDescent="0.25">
      <c r="F877" s="49"/>
    </row>
    <row r="878" spans="6:6" ht="15.75" customHeight="1" x14ac:dyDescent="0.25">
      <c r="F878" s="49"/>
    </row>
    <row r="879" spans="6:6" ht="15.75" customHeight="1" x14ac:dyDescent="0.25">
      <c r="F879" s="49"/>
    </row>
    <row r="880" spans="6:6" ht="15.75" customHeight="1" x14ac:dyDescent="0.25">
      <c r="F880" s="49"/>
    </row>
    <row r="881" spans="6:6" ht="15.75" customHeight="1" x14ac:dyDescent="0.25">
      <c r="F881" s="49"/>
    </row>
    <row r="882" spans="6:6" ht="15.75" customHeight="1" x14ac:dyDescent="0.25">
      <c r="F882" s="49"/>
    </row>
    <row r="883" spans="6:6" ht="15.75" customHeight="1" x14ac:dyDescent="0.25">
      <c r="F883" s="49"/>
    </row>
    <row r="884" spans="6:6" ht="15.75" customHeight="1" x14ac:dyDescent="0.25">
      <c r="F884" s="49"/>
    </row>
    <row r="885" spans="6:6" ht="15.75" customHeight="1" x14ac:dyDescent="0.25">
      <c r="F885" s="49"/>
    </row>
    <row r="886" spans="6:6" ht="15.75" customHeight="1" x14ac:dyDescent="0.25">
      <c r="F886" s="49"/>
    </row>
    <row r="887" spans="6:6" ht="15.75" customHeight="1" x14ac:dyDescent="0.25">
      <c r="F887" s="49"/>
    </row>
    <row r="888" spans="6:6" ht="15.75" customHeight="1" x14ac:dyDescent="0.25">
      <c r="F888" s="49"/>
    </row>
    <row r="889" spans="6:6" ht="15.75" customHeight="1" x14ac:dyDescent="0.25">
      <c r="F889" s="49"/>
    </row>
    <row r="890" spans="6:6" ht="15.75" customHeight="1" x14ac:dyDescent="0.25">
      <c r="F890" s="49"/>
    </row>
    <row r="891" spans="6:6" ht="15.75" customHeight="1" x14ac:dyDescent="0.25">
      <c r="F891" s="49"/>
    </row>
    <row r="892" spans="6:6" ht="15.75" customHeight="1" x14ac:dyDescent="0.25">
      <c r="F892" s="49"/>
    </row>
    <row r="893" spans="6:6" ht="15.75" customHeight="1" x14ac:dyDescent="0.25">
      <c r="F893" s="49"/>
    </row>
    <row r="894" spans="6:6" ht="15.75" customHeight="1" x14ac:dyDescent="0.25">
      <c r="F894" s="49"/>
    </row>
    <row r="895" spans="6:6" ht="15.75" customHeight="1" x14ac:dyDescent="0.25">
      <c r="F895" s="49"/>
    </row>
    <row r="896" spans="6:6" ht="15.75" customHeight="1" x14ac:dyDescent="0.25">
      <c r="F896" s="49"/>
    </row>
    <row r="897" spans="6:6" ht="15.75" customHeight="1" x14ac:dyDescent="0.25">
      <c r="F897" s="49"/>
    </row>
    <row r="898" spans="6:6" ht="15.75" customHeight="1" x14ac:dyDescent="0.25">
      <c r="F898" s="49"/>
    </row>
    <row r="899" spans="6:6" ht="15.75" customHeight="1" x14ac:dyDescent="0.25">
      <c r="F899" s="49"/>
    </row>
    <row r="900" spans="6:6" ht="15.75" customHeight="1" x14ac:dyDescent="0.25">
      <c r="F900" s="49"/>
    </row>
    <row r="901" spans="6:6" ht="15.75" customHeight="1" x14ac:dyDescent="0.25">
      <c r="F901" s="49"/>
    </row>
    <row r="902" spans="6:6" ht="15.75" customHeight="1" x14ac:dyDescent="0.25">
      <c r="F902" s="49"/>
    </row>
    <row r="903" spans="6:6" ht="15.75" customHeight="1" x14ac:dyDescent="0.25">
      <c r="F903" s="49"/>
    </row>
    <row r="904" spans="6:6" ht="15.75" customHeight="1" x14ac:dyDescent="0.25">
      <c r="F904" s="49"/>
    </row>
    <row r="905" spans="6:6" ht="15.75" customHeight="1" x14ac:dyDescent="0.25">
      <c r="F905" s="49"/>
    </row>
    <row r="906" spans="6:6" ht="15.75" customHeight="1" x14ac:dyDescent="0.25">
      <c r="F906" s="49"/>
    </row>
    <row r="907" spans="6:6" ht="15.75" customHeight="1" x14ac:dyDescent="0.25">
      <c r="F907" s="49"/>
    </row>
    <row r="908" spans="6:6" ht="15.75" customHeight="1" x14ac:dyDescent="0.25">
      <c r="F908" s="49"/>
    </row>
    <row r="909" spans="6:6" ht="15.75" customHeight="1" x14ac:dyDescent="0.25">
      <c r="F909" s="49"/>
    </row>
    <row r="910" spans="6:6" ht="15.75" customHeight="1" x14ac:dyDescent="0.25">
      <c r="F910" s="49"/>
    </row>
    <row r="911" spans="6:6" ht="15.75" customHeight="1" x14ac:dyDescent="0.25">
      <c r="F911" s="49"/>
    </row>
    <row r="912" spans="6:6" ht="15.75" customHeight="1" x14ac:dyDescent="0.25">
      <c r="F912" s="49"/>
    </row>
    <row r="913" spans="6:6" ht="15.75" customHeight="1" x14ac:dyDescent="0.25">
      <c r="F913" s="49"/>
    </row>
    <row r="914" spans="6:6" ht="15.75" customHeight="1" x14ac:dyDescent="0.25">
      <c r="F914" s="49"/>
    </row>
    <row r="915" spans="6:6" ht="15.75" customHeight="1" x14ac:dyDescent="0.25">
      <c r="F915" s="49"/>
    </row>
    <row r="916" spans="6:6" ht="15.75" customHeight="1" x14ac:dyDescent="0.25">
      <c r="F916" s="49"/>
    </row>
    <row r="917" spans="6:6" ht="15.75" customHeight="1" x14ac:dyDescent="0.25">
      <c r="F917" s="49"/>
    </row>
    <row r="918" spans="6:6" ht="15.75" customHeight="1" x14ac:dyDescent="0.25">
      <c r="F918" s="49"/>
    </row>
    <row r="919" spans="6:6" ht="15.75" customHeight="1" x14ac:dyDescent="0.25">
      <c r="F919" s="49"/>
    </row>
    <row r="920" spans="6:6" ht="15.75" customHeight="1" x14ac:dyDescent="0.25">
      <c r="F920" s="49"/>
    </row>
    <row r="921" spans="6:6" ht="15.75" customHeight="1" x14ac:dyDescent="0.25">
      <c r="F921" s="49"/>
    </row>
    <row r="922" spans="6:6" ht="15.75" customHeight="1" x14ac:dyDescent="0.25">
      <c r="F922" s="49"/>
    </row>
    <row r="923" spans="6:6" ht="15.75" customHeight="1" x14ac:dyDescent="0.25">
      <c r="F923" s="49"/>
    </row>
    <row r="924" spans="6:6" ht="15.75" customHeight="1" x14ac:dyDescent="0.25">
      <c r="F924" s="49"/>
    </row>
    <row r="925" spans="6:6" ht="15.75" customHeight="1" x14ac:dyDescent="0.25">
      <c r="F925" s="49"/>
    </row>
    <row r="926" spans="6:6" ht="15.75" customHeight="1" x14ac:dyDescent="0.25">
      <c r="F926" s="49"/>
    </row>
    <row r="927" spans="6:6" ht="15.75" customHeight="1" x14ac:dyDescent="0.25">
      <c r="F927" s="49"/>
    </row>
    <row r="928" spans="6:6" ht="15.75" customHeight="1" x14ac:dyDescent="0.25">
      <c r="F928" s="49"/>
    </row>
    <row r="929" spans="6:6" ht="15.75" customHeight="1" x14ac:dyDescent="0.25">
      <c r="F929" s="49"/>
    </row>
    <row r="930" spans="6:6" ht="15.75" customHeight="1" x14ac:dyDescent="0.25">
      <c r="F930" s="49"/>
    </row>
    <row r="931" spans="6:6" ht="15.75" customHeight="1" x14ac:dyDescent="0.25">
      <c r="F931" s="49"/>
    </row>
    <row r="932" spans="6:6" ht="15.75" customHeight="1" x14ac:dyDescent="0.25">
      <c r="F932" s="49"/>
    </row>
    <row r="933" spans="6:6" ht="15.75" customHeight="1" x14ac:dyDescent="0.25">
      <c r="F933" s="49"/>
    </row>
    <row r="934" spans="6:6" ht="15.75" customHeight="1" x14ac:dyDescent="0.25">
      <c r="F934" s="49"/>
    </row>
    <row r="935" spans="6:6" ht="15.75" customHeight="1" x14ac:dyDescent="0.25">
      <c r="F935" s="49"/>
    </row>
    <row r="936" spans="6:6" ht="15.75" customHeight="1" x14ac:dyDescent="0.25">
      <c r="F936" s="49"/>
    </row>
    <row r="937" spans="6:6" ht="15.75" customHeight="1" x14ac:dyDescent="0.25">
      <c r="F937" s="49"/>
    </row>
    <row r="938" spans="6:6" ht="15.75" customHeight="1" x14ac:dyDescent="0.25">
      <c r="F938" s="49"/>
    </row>
    <row r="939" spans="6:6" ht="15.75" customHeight="1" x14ac:dyDescent="0.25">
      <c r="F939" s="49"/>
    </row>
    <row r="940" spans="6:6" ht="15.75" customHeight="1" x14ac:dyDescent="0.25">
      <c r="F940" s="49"/>
    </row>
    <row r="941" spans="6:6" ht="15.75" customHeight="1" x14ac:dyDescent="0.25">
      <c r="F941" s="49"/>
    </row>
    <row r="942" spans="6:6" ht="15.75" customHeight="1" x14ac:dyDescent="0.25">
      <c r="F942" s="49"/>
    </row>
    <row r="943" spans="6:6" ht="15.75" customHeight="1" x14ac:dyDescent="0.25">
      <c r="F943" s="49"/>
    </row>
    <row r="944" spans="6:6" ht="15.75" customHeight="1" x14ac:dyDescent="0.25">
      <c r="F944" s="49"/>
    </row>
    <row r="945" spans="6:6" ht="15.75" customHeight="1" x14ac:dyDescent="0.25">
      <c r="F945" s="49"/>
    </row>
    <row r="946" spans="6:6" ht="15.75" customHeight="1" x14ac:dyDescent="0.25">
      <c r="F946" s="49"/>
    </row>
    <row r="947" spans="6:6" ht="15.75" customHeight="1" x14ac:dyDescent="0.25">
      <c r="F947" s="49"/>
    </row>
    <row r="948" spans="6:6" ht="15.75" customHeight="1" x14ac:dyDescent="0.25">
      <c r="F948" s="49"/>
    </row>
    <row r="949" spans="6:6" ht="15.75" customHeight="1" x14ac:dyDescent="0.25">
      <c r="F949" s="49"/>
    </row>
    <row r="950" spans="6:6" ht="15.75" customHeight="1" x14ac:dyDescent="0.25">
      <c r="F950" s="49"/>
    </row>
    <row r="951" spans="6:6" ht="15.75" customHeight="1" x14ac:dyDescent="0.25">
      <c r="F951" s="49"/>
    </row>
    <row r="952" spans="6:6" ht="15.75" customHeight="1" x14ac:dyDescent="0.25">
      <c r="F952" s="49"/>
    </row>
    <row r="953" spans="6:6" ht="15.75" customHeight="1" x14ac:dyDescent="0.25">
      <c r="F953" s="49"/>
    </row>
    <row r="954" spans="6:6" ht="15.75" customHeight="1" x14ac:dyDescent="0.25">
      <c r="F954" s="49"/>
    </row>
    <row r="955" spans="6:6" ht="15.75" customHeight="1" x14ac:dyDescent="0.25">
      <c r="F955" s="49"/>
    </row>
    <row r="956" spans="6:6" ht="15.75" customHeight="1" x14ac:dyDescent="0.25">
      <c r="F956" s="49"/>
    </row>
    <row r="957" spans="6:6" ht="15.75" customHeight="1" x14ac:dyDescent="0.25">
      <c r="F957" s="49"/>
    </row>
    <row r="958" spans="6:6" ht="15.75" customHeight="1" x14ac:dyDescent="0.25">
      <c r="F958" s="49"/>
    </row>
    <row r="959" spans="6:6" ht="15.75" customHeight="1" x14ac:dyDescent="0.25">
      <c r="F959" s="49"/>
    </row>
    <row r="960" spans="6:6" ht="15.75" customHeight="1" x14ac:dyDescent="0.25">
      <c r="F960" s="49"/>
    </row>
    <row r="961" spans="6:6" ht="15.75" customHeight="1" x14ac:dyDescent="0.25">
      <c r="F961" s="49"/>
    </row>
    <row r="962" spans="6:6" ht="15.75" customHeight="1" x14ac:dyDescent="0.25">
      <c r="F962" s="49"/>
    </row>
    <row r="963" spans="6:6" ht="15.75" customHeight="1" x14ac:dyDescent="0.25">
      <c r="F963" s="49"/>
    </row>
    <row r="964" spans="6:6" ht="15.75" customHeight="1" x14ac:dyDescent="0.25">
      <c r="F964" s="49"/>
    </row>
    <row r="965" spans="6:6" ht="15.75" customHeight="1" x14ac:dyDescent="0.25">
      <c r="F965" s="49"/>
    </row>
    <row r="966" spans="6:6" ht="15.75" customHeight="1" x14ac:dyDescent="0.25">
      <c r="F966" s="49"/>
    </row>
    <row r="967" spans="6:6" ht="15.75" customHeight="1" x14ac:dyDescent="0.25">
      <c r="F967" s="49"/>
    </row>
    <row r="968" spans="6:6" ht="15.75" customHeight="1" x14ac:dyDescent="0.25">
      <c r="F968" s="49"/>
    </row>
    <row r="969" spans="6:6" ht="15.75" customHeight="1" x14ac:dyDescent="0.25">
      <c r="F969" s="49"/>
    </row>
    <row r="970" spans="6:6" ht="15.75" customHeight="1" x14ac:dyDescent="0.25">
      <c r="F970" s="49"/>
    </row>
    <row r="971" spans="6:6" ht="15.75" customHeight="1" x14ac:dyDescent="0.25">
      <c r="F971" s="49"/>
    </row>
    <row r="972" spans="6:6" ht="15.75" customHeight="1" x14ac:dyDescent="0.25">
      <c r="F972" s="49"/>
    </row>
    <row r="973" spans="6:6" ht="15.75" customHeight="1" x14ac:dyDescent="0.25">
      <c r="F973" s="49"/>
    </row>
    <row r="974" spans="6:6" ht="15.75" customHeight="1" x14ac:dyDescent="0.25">
      <c r="F974" s="49"/>
    </row>
    <row r="975" spans="6:6" ht="15.75" customHeight="1" x14ac:dyDescent="0.25">
      <c r="F975" s="49"/>
    </row>
    <row r="976" spans="6:6" ht="15.75" customHeight="1" x14ac:dyDescent="0.25">
      <c r="F976" s="49"/>
    </row>
    <row r="977" spans="6:6" ht="15.75" customHeight="1" x14ac:dyDescent="0.25">
      <c r="F977" s="49"/>
    </row>
    <row r="978" spans="6:6" ht="15.75" customHeight="1" x14ac:dyDescent="0.25">
      <c r="F978" s="49"/>
    </row>
    <row r="979" spans="6:6" ht="15.75" customHeight="1" x14ac:dyDescent="0.25">
      <c r="F979" s="49"/>
    </row>
    <row r="980" spans="6:6" ht="15.75" customHeight="1" x14ac:dyDescent="0.25">
      <c r="F980" s="49"/>
    </row>
    <row r="981" spans="6:6" ht="15.75" customHeight="1" x14ac:dyDescent="0.25">
      <c r="F981" s="49"/>
    </row>
    <row r="982" spans="6:6" ht="15.75" customHeight="1" x14ac:dyDescent="0.25">
      <c r="F982" s="49"/>
    </row>
    <row r="983" spans="6:6" ht="15.75" customHeight="1" x14ac:dyDescent="0.25">
      <c r="F983" s="49"/>
    </row>
    <row r="984" spans="6:6" ht="15.75" customHeight="1" x14ac:dyDescent="0.25">
      <c r="F984" s="49"/>
    </row>
    <row r="985" spans="6:6" ht="15.75" customHeight="1" x14ac:dyDescent="0.25">
      <c r="F985" s="49"/>
    </row>
    <row r="986" spans="6:6" ht="15.75" customHeight="1" x14ac:dyDescent="0.25">
      <c r="F986" s="49"/>
    </row>
    <row r="987" spans="6:6" ht="15.75" customHeight="1" x14ac:dyDescent="0.25">
      <c r="F987" s="49"/>
    </row>
    <row r="988" spans="6:6" ht="15.75" customHeight="1" x14ac:dyDescent="0.25">
      <c r="F988" s="49"/>
    </row>
    <row r="989" spans="6:6" ht="15.75" customHeight="1" x14ac:dyDescent="0.25">
      <c r="F989" s="49"/>
    </row>
    <row r="990" spans="6:6" ht="15.75" customHeight="1" x14ac:dyDescent="0.25">
      <c r="F990" s="49"/>
    </row>
    <row r="991" spans="6:6" ht="15.75" customHeight="1" x14ac:dyDescent="0.25">
      <c r="F991" s="49"/>
    </row>
    <row r="992" spans="6:6" ht="15.75" customHeight="1" x14ac:dyDescent="0.25">
      <c r="F992" s="49"/>
    </row>
    <row r="993" spans="6:6" ht="15.75" customHeight="1" x14ac:dyDescent="0.25">
      <c r="F993" s="49"/>
    </row>
    <row r="994" spans="6:6" ht="15.75" customHeight="1" x14ac:dyDescent="0.25">
      <c r="F994" s="49"/>
    </row>
    <row r="995" spans="6:6" ht="15.75" customHeight="1" x14ac:dyDescent="0.25">
      <c r="F995" s="49"/>
    </row>
    <row r="996" spans="6:6" ht="15.75" customHeight="1" x14ac:dyDescent="0.25">
      <c r="F996" s="49"/>
    </row>
    <row r="997" spans="6:6" ht="15.75" customHeight="1" x14ac:dyDescent="0.25">
      <c r="F997" s="49"/>
    </row>
    <row r="998" spans="6:6" ht="15.75" customHeight="1" x14ac:dyDescent="0.25">
      <c r="F998" s="49"/>
    </row>
    <row r="999" spans="6:6" ht="15.75" customHeight="1" x14ac:dyDescent="0.25">
      <c r="F999" s="49"/>
    </row>
    <row r="1000" spans="6:6" ht="15.75" customHeight="1" x14ac:dyDescent="0.25">
      <c r="F1000" s="49"/>
    </row>
    <row r="1001" spans="6:6" ht="15.75" customHeight="1" x14ac:dyDescent="0.25">
      <c r="F1001" s="49"/>
    </row>
    <row r="1002" spans="6:6" ht="15.75" customHeight="1" x14ac:dyDescent="0.25">
      <c r="F1002" s="49"/>
    </row>
    <row r="1003" spans="6:6" ht="15.75" customHeight="1" x14ac:dyDescent="0.25">
      <c r="F1003" s="49"/>
    </row>
    <row r="1004" spans="6:6" ht="15.75" customHeight="1" x14ac:dyDescent="0.25">
      <c r="F1004" s="49"/>
    </row>
    <row r="1005" spans="6:6" ht="15.75" customHeight="1" x14ac:dyDescent="0.25">
      <c r="F1005" s="49"/>
    </row>
    <row r="1006" spans="6:6" ht="15.75" customHeight="1" x14ac:dyDescent="0.25">
      <c r="F1006" s="49"/>
    </row>
    <row r="1007" spans="6:6" ht="15.75" customHeight="1" x14ac:dyDescent="0.25">
      <c r="F1007" s="49"/>
    </row>
    <row r="1008" spans="6:6" ht="15.75" customHeight="1" x14ac:dyDescent="0.25">
      <c r="F1008" s="49"/>
    </row>
    <row r="1009" spans="6:6" ht="15.75" customHeight="1" x14ac:dyDescent="0.25">
      <c r="F1009" s="49"/>
    </row>
    <row r="1010" spans="6:6" ht="15.75" customHeight="1" x14ac:dyDescent="0.25">
      <c r="F1010" s="49"/>
    </row>
    <row r="1011" spans="6:6" ht="15.75" customHeight="1" x14ac:dyDescent="0.25">
      <c r="F1011" s="49"/>
    </row>
    <row r="1012" spans="6:6" ht="15.75" customHeight="1" x14ac:dyDescent="0.25">
      <c r="F1012" s="49"/>
    </row>
    <row r="1013" spans="6:6" ht="15.75" customHeight="1" x14ac:dyDescent="0.25">
      <c r="F1013" s="49"/>
    </row>
    <row r="1014" spans="6:6" ht="15.75" customHeight="1" x14ac:dyDescent="0.25">
      <c r="F1014" s="49"/>
    </row>
    <row r="1015" spans="6:6" ht="15.75" customHeight="1" x14ac:dyDescent="0.25">
      <c r="F1015" s="49"/>
    </row>
    <row r="1016" spans="6:6" ht="15.75" customHeight="1" x14ac:dyDescent="0.25">
      <c r="F1016" s="49"/>
    </row>
    <row r="1017" spans="6:6" ht="15.75" customHeight="1" x14ac:dyDescent="0.25">
      <c r="F1017" s="49"/>
    </row>
    <row r="1018" spans="6:6" ht="15.75" customHeight="1" x14ac:dyDescent="0.25">
      <c r="F1018" s="49"/>
    </row>
    <row r="1019" spans="6:6" ht="15.75" customHeight="1" x14ac:dyDescent="0.25">
      <c r="F1019" s="49"/>
    </row>
  </sheetData>
  <mergeCells count="165">
    <mergeCell ref="A1:AF1"/>
    <mergeCell ref="A5:A8"/>
    <mergeCell ref="S6:S7"/>
    <mergeCell ref="T6:T7"/>
    <mergeCell ref="B9:B13"/>
    <mergeCell ref="C9:C13"/>
    <mergeCell ref="D9:D13"/>
    <mergeCell ref="V9:V13"/>
    <mergeCell ref="W9:W13"/>
    <mergeCell ref="Z6:Z7"/>
    <mergeCell ref="AA6:AA7"/>
    <mergeCell ref="AB6:AB7"/>
    <mergeCell ref="AC6:AC7"/>
    <mergeCell ref="AD6:AD7"/>
    <mergeCell ref="AE6:AE7"/>
    <mergeCell ref="N2:T2"/>
    <mergeCell ref="V5:V8"/>
    <mergeCell ref="N6:N7"/>
    <mergeCell ref="O6:O7"/>
    <mergeCell ref="P6:P7"/>
    <mergeCell ref="Q6:Q7"/>
    <mergeCell ref="R6:R7"/>
    <mergeCell ref="A9:A13"/>
    <mergeCell ref="E46:E47"/>
    <mergeCell ref="F46:F47"/>
    <mergeCell ref="E48:E50"/>
    <mergeCell ref="F48:F50"/>
    <mergeCell ref="P86:P87"/>
    <mergeCell ref="Q86:Q87"/>
    <mergeCell ref="AE2:AF2"/>
    <mergeCell ref="B4:AD4"/>
    <mergeCell ref="B5:B8"/>
    <mergeCell ref="C5:C8"/>
    <mergeCell ref="D5:D8"/>
    <mergeCell ref="AF6:AF7"/>
    <mergeCell ref="U24:U25"/>
    <mergeCell ref="Z24:Z25"/>
    <mergeCell ref="AA24:AA25"/>
    <mergeCell ref="AB24:AB25"/>
    <mergeCell ref="AC24:AC25"/>
    <mergeCell ref="AD24:AD25"/>
    <mergeCell ref="AE24:AE25"/>
    <mergeCell ref="AF24:AF25"/>
    <mergeCell ref="N24:N25"/>
    <mergeCell ref="O24:O25"/>
    <mergeCell ref="P24:P25"/>
    <mergeCell ref="Q24:Q25"/>
    <mergeCell ref="F30:F43"/>
    <mergeCell ref="E31:E32"/>
    <mergeCell ref="E34:E35"/>
    <mergeCell ref="E36:E38"/>
    <mergeCell ref="E42:E43"/>
    <mergeCell ref="B23:B29"/>
    <mergeCell ref="C23:C29"/>
    <mergeCell ref="D23:D29"/>
    <mergeCell ref="B30:B43"/>
    <mergeCell ref="C30:C43"/>
    <mergeCell ref="A30:A43"/>
    <mergeCell ref="A90:A92"/>
    <mergeCell ref="C20:C22"/>
    <mergeCell ref="D20:D22"/>
    <mergeCell ref="B14:B19"/>
    <mergeCell ref="C14:C19"/>
    <mergeCell ref="D14:D19"/>
    <mergeCell ref="B20:B22"/>
    <mergeCell ref="D30:D43"/>
    <mergeCell ref="B44:B50"/>
    <mergeCell ref="C44:C50"/>
    <mergeCell ref="D44:D50"/>
    <mergeCell ref="A14:A19"/>
    <mergeCell ref="A20:A22"/>
    <mergeCell ref="D79:D89"/>
    <mergeCell ref="D90:D92"/>
    <mergeCell ref="B79:B89"/>
    <mergeCell ref="A79:A89"/>
    <mergeCell ref="B51:B53"/>
    <mergeCell ref="C51:C53"/>
    <mergeCell ref="D51:D53"/>
    <mergeCell ref="B90:B92"/>
    <mergeCell ref="A44:A50"/>
    <mergeCell ref="A51:A53"/>
    <mergeCell ref="R86:R87"/>
    <mergeCell ref="S86:S87"/>
    <mergeCell ref="U86:U87"/>
    <mergeCell ref="AE86:AE87"/>
    <mergeCell ref="AF86:AF87"/>
    <mergeCell ref="N83:N84"/>
    <mergeCell ref="Q83:Q84"/>
    <mergeCell ref="R83:R84"/>
    <mergeCell ref="S83:S84"/>
    <mergeCell ref="T83:T84"/>
    <mergeCell ref="N86:N87"/>
    <mergeCell ref="O86:O87"/>
    <mergeCell ref="T86:T87"/>
    <mergeCell ref="E85:E87"/>
    <mergeCell ref="G86:G87"/>
    <mergeCell ref="H86:H87"/>
    <mergeCell ref="I86:I87"/>
    <mergeCell ref="J86:J87"/>
    <mergeCell ref="K86:K87"/>
    <mergeCell ref="L86:L87"/>
    <mergeCell ref="M86:M87"/>
    <mergeCell ref="E51:E52"/>
    <mergeCell ref="F51:F52"/>
    <mergeCell ref="F79:F89"/>
    <mergeCell ref="E83:E84"/>
    <mergeCell ref="K83:K84"/>
    <mergeCell ref="L83:L84"/>
    <mergeCell ref="M83:M84"/>
    <mergeCell ref="V51:V53"/>
    <mergeCell ref="W51:W53"/>
    <mergeCell ref="AA51:AA52"/>
    <mergeCell ref="X86:X87"/>
    <mergeCell ref="Y86:Y87"/>
    <mergeCell ref="Z86:Z87"/>
    <mergeCell ref="AA86:AA87"/>
    <mergeCell ref="V79:V89"/>
    <mergeCell ref="V90:V92"/>
    <mergeCell ref="W90:W92"/>
    <mergeCell ref="W79:W89"/>
    <mergeCell ref="X83:X84"/>
    <mergeCell ref="Y83:Y84"/>
    <mergeCell ref="Z83:Z84"/>
    <mergeCell ref="AA83:AA84"/>
    <mergeCell ref="V30:V43"/>
    <mergeCell ref="W30:W43"/>
    <mergeCell ref="Y31:Y32"/>
    <mergeCell ref="Y34:Y35"/>
    <mergeCell ref="AC46:AC47"/>
    <mergeCell ref="Y36:Y38"/>
    <mergeCell ref="Y42:Y43"/>
    <mergeCell ref="V44:V50"/>
    <mergeCell ref="W44:W50"/>
    <mergeCell ref="AD30:AD43"/>
    <mergeCell ref="AD46:AD50"/>
    <mergeCell ref="AC48:AC50"/>
    <mergeCell ref="AD51:AD53"/>
    <mergeCell ref="AD79:AD89"/>
    <mergeCell ref="AC83:AC84"/>
    <mergeCell ref="AC86:AC87"/>
    <mergeCell ref="W23:W29"/>
    <mergeCell ref="X24:X25"/>
    <mergeCell ref="AB83:AB84"/>
    <mergeCell ref="AB86:AB87"/>
    <mergeCell ref="A23:A29"/>
    <mergeCell ref="W5:W8"/>
    <mergeCell ref="Y6:Y7"/>
    <mergeCell ref="V14:V19"/>
    <mergeCell ref="W14:W19"/>
    <mergeCell ref="V20:V22"/>
    <mergeCell ref="W20:W22"/>
    <mergeCell ref="V23:V29"/>
    <mergeCell ref="Y24:Y25"/>
    <mergeCell ref="R24:R25"/>
    <mergeCell ref="S24:S25"/>
    <mergeCell ref="T24:T25"/>
    <mergeCell ref="L24:L25"/>
    <mergeCell ref="M24:M25"/>
    <mergeCell ref="E24:E25"/>
    <mergeCell ref="F24:F25"/>
    <mergeCell ref="G24:G25"/>
    <mergeCell ref="H24:H25"/>
    <mergeCell ref="I24:I25"/>
    <mergeCell ref="J24:J25"/>
    <mergeCell ref="K24:K25"/>
  </mergeCells>
  <pageMargins left="0.25" right="0.25" top="0.75" bottom="0.75" header="0" footer="0"/>
  <pageSetup paperSize="9"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36"/>
  <sheetViews>
    <sheetView workbookViewId="0">
      <selection activeCell="F21" sqref="F21"/>
    </sheetView>
  </sheetViews>
  <sheetFormatPr defaultColWidth="14.42578125" defaultRowHeight="15" customHeight="1" x14ac:dyDescent="0.25"/>
  <cols>
    <col min="1" max="1" width="7" customWidth="1"/>
    <col min="2" max="2" width="5.85546875" customWidth="1"/>
    <col min="3" max="3" width="7.42578125" customWidth="1"/>
    <col min="4" max="4" width="13.85546875" customWidth="1"/>
    <col min="5" max="5" width="16" customWidth="1"/>
    <col min="6" max="6" width="8.7109375" customWidth="1"/>
    <col min="7" max="7" width="12.85546875" customWidth="1"/>
    <col min="8" max="8" width="17.28515625" customWidth="1"/>
    <col min="9" max="9" width="11.28515625" customWidth="1"/>
    <col min="10" max="10" width="8.85546875" customWidth="1"/>
    <col min="11" max="11" width="7" customWidth="1"/>
    <col min="12" max="13" width="8.7109375" customWidth="1"/>
    <col min="14" max="14" width="7.140625" customWidth="1"/>
    <col min="15" max="15" width="7" customWidth="1"/>
    <col min="16" max="16" width="7.42578125" customWidth="1"/>
    <col min="17" max="17" width="5.85546875" customWidth="1"/>
    <col min="18" max="18" width="6.85546875" customWidth="1"/>
    <col min="19" max="19" width="6" customWidth="1"/>
    <col min="20" max="20" width="6.42578125" customWidth="1"/>
    <col min="21" max="23" width="8.7109375" customWidth="1"/>
    <col min="24" max="24" width="7.42578125" customWidth="1"/>
    <col min="25" max="25" width="6.42578125" customWidth="1"/>
    <col min="26" max="27" width="7.140625" customWidth="1"/>
    <col min="28" max="28" width="5.7109375" customWidth="1"/>
    <col min="29" max="29" width="6.140625" customWidth="1"/>
    <col min="30" max="30" width="10.85546875" customWidth="1"/>
    <col min="31" max="33" width="8.7109375" customWidth="1"/>
  </cols>
  <sheetData>
    <row r="1" spans="1:33" ht="15" customHeight="1" x14ac:dyDescent="0.25">
      <c r="A1" s="128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29"/>
    </row>
    <row r="2" spans="1:3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28" t="s">
        <v>1</v>
      </c>
      <c r="O2" s="130"/>
      <c r="P2" s="130"/>
      <c r="Q2" s="130"/>
      <c r="R2" s="130"/>
      <c r="S2" s="130"/>
      <c r="T2" s="129"/>
      <c r="U2" s="1"/>
      <c r="V2" s="1"/>
      <c r="W2" s="1"/>
      <c r="X2" s="1"/>
      <c r="Y2" s="1"/>
      <c r="Z2" s="1"/>
      <c r="AA2" s="1"/>
      <c r="AB2" s="1"/>
      <c r="AC2" s="1"/>
      <c r="AD2" s="1"/>
      <c r="AE2" s="128" t="s">
        <v>2</v>
      </c>
      <c r="AF2" s="129"/>
    </row>
    <row r="3" spans="1:33" ht="89.25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215</v>
      </c>
      <c r="G3" s="2" t="s">
        <v>9</v>
      </c>
      <c r="H3" s="3" t="s">
        <v>10</v>
      </c>
      <c r="I3" s="2" t="s">
        <v>11</v>
      </c>
      <c r="J3" s="2" t="s">
        <v>12</v>
      </c>
      <c r="K3" s="2" t="s">
        <v>13</v>
      </c>
      <c r="L3" s="2" t="s">
        <v>216</v>
      </c>
      <c r="M3" s="2" t="s">
        <v>217</v>
      </c>
      <c r="N3" s="2" t="s">
        <v>218</v>
      </c>
      <c r="O3" s="2" t="s">
        <v>17</v>
      </c>
      <c r="P3" s="51" t="s">
        <v>18</v>
      </c>
      <c r="Q3" s="2" t="s">
        <v>19</v>
      </c>
      <c r="R3" s="51" t="s">
        <v>20</v>
      </c>
      <c r="S3" s="2" t="s">
        <v>21</v>
      </c>
      <c r="T3" s="51" t="s">
        <v>22</v>
      </c>
      <c r="U3" s="2" t="s">
        <v>23</v>
      </c>
      <c r="V3" s="2" t="s">
        <v>219</v>
      </c>
      <c r="W3" s="2" t="s">
        <v>220</v>
      </c>
      <c r="X3" s="2" t="s">
        <v>221</v>
      </c>
      <c r="Y3" s="2" t="s">
        <v>222</v>
      </c>
      <c r="Z3" s="2" t="s">
        <v>223</v>
      </c>
      <c r="AA3" s="2" t="s">
        <v>224</v>
      </c>
      <c r="AB3" s="2" t="s">
        <v>225</v>
      </c>
      <c r="AC3" s="2" t="s">
        <v>226</v>
      </c>
      <c r="AD3" s="2" t="s">
        <v>32</v>
      </c>
      <c r="AE3" s="2" t="s">
        <v>33</v>
      </c>
      <c r="AF3" s="2" t="s">
        <v>34</v>
      </c>
    </row>
    <row r="4" spans="1:33" ht="15" customHeight="1" x14ac:dyDescent="0.25">
      <c r="A4" s="53"/>
      <c r="B4" s="159" t="s">
        <v>341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29"/>
      <c r="AE4" s="53"/>
      <c r="AF4" s="53"/>
    </row>
    <row r="5" spans="1:33" ht="75" customHeight="1" x14ac:dyDescent="0.25">
      <c r="A5" s="147">
        <v>3</v>
      </c>
      <c r="B5" s="147">
        <v>1</v>
      </c>
      <c r="C5" s="147" t="s">
        <v>342</v>
      </c>
      <c r="D5" s="147" t="s">
        <v>343</v>
      </c>
      <c r="E5" s="57" t="s">
        <v>344</v>
      </c>
      <c r="F5" s="166" t="s">
        <v>67</v>
      </c>
      <c r="G5" s="57" t="s">
        <v>93</v>
      </c>
      <c r="H5" s="166" t="s">
        <v>106</v>
      </c>
      <c r="I5" s="57" t="s">
        <v>62</v>
      </c>
      <c r="J5" s="57" t="s">
        <v>71</v>
      </c>
      <c r="K5" s="58"/>
      <c r="L5" s="58"/>
      <c r="M5" s="57">
        <v>16</v>
      </c>
      <c r="N5" s="58"/>
      <c r="O5" s="58"/>
      <c r="P5" s="57">
        <f t="shared" ref="P5:P7" si="0">SUM(O5)</f>
        <v>0</v>
      </c>
      <c r="Q5" s="58"/>
      <c r="R5" s="57">
        <f t="shared" ref="R5:R7" si="1">Q5*0.5</f>
        <v>0</v>
      </c>
      <c r="S5" s="58"/>
      <c r="T5" s="57">
        <f t="shared" ref="T5:T6" si="2">S14*0.1</f>
        <v>0</v>
      </c>
      <c r="U5" s="57">
        <f t="shared" ref="U5:U7" si="3">SUM(R5+P5+N5+M5)</f>
        <v>16</v>
      </c>
      <c r="V5" s="147">
        <v>64</v>
      </c>
      <c r="W5" s="147">
        <v>8</v>
      </c>
      <c r="X5" s="58"/>
      <c r="Y5" s="57">
        <v>2</v>
      </c>
      <c r="Z5" s="58"/>
      <c r="AA5" s="58"/>
      <c r="AB5" s="58"/>
      <c r="AC5" s="58"/>
      <c r="AD5" s="57" t="s">
        <v>242</v>
      </c>
      <c r="AE5" s="58"/>
      <c r="AF5" s="58"/>
      <c r="AG5" s="45"/>
    </row>
    <row r="6" spans="1:33" ht="70.5" customHeight="1" x14ac:dyDescent="0.25">
      <c r="A6" s="122"/>
      <c r="B6" s="122"/>
      <c r="C6" s="122"/>
      <c r="D6" s="122"/>
      <c r="E6" s="57" t="s">
        <v>345</v>
      </c>
      <c r="F6" s="57" t="s">
        <v>67</v>
      </c>
      <c r="G6" s="57" t="s">
        <v>346</v>
      </c>
      <c r="H6" s="58"/>
      <c r="I6" s="58"/>
      <c r="J6" s="57" t="s">
        <v>54</v>
      </c>
      <c r="K6" s="58"/>
      <c r="L6" s="58"/>
      <c r="M6" s="57">
        <v>16</v>
      </c>
      <c r="N6" s="58"/>
      <c r="O6" s="58"/>
      <c r="P6" s="57">
        <f t="shared" si="0"/>
        <v>0</v>
      </c>
      <c r="Q6" s="58"/>
      <c r="R6" s="57">
        <f t="shared" si="1"/>
        <v>0</v>
      </c>
      <c r="S6" s="58"/>
      <c r="T6" s="57">
        <f t="shared" si="2"/>
        <v>0</v>
      </c>
      <c r="U6" s="57">
        <f t="shared" si="3"/>
        <v>16</v>
      </c>
      <c r="V6" s="122"/>
      <c r="W6" s="122"/>
      <c r="X6" s="58"/>
      <c r="Y6" s="57">
        <v>2</v>
      </c>
      <c r="Z6" s="58"/>
      <c r="AA6" s="58"/>
      <c r="AB6" s="58"/>
      <c r="AC6" s="58"/>
      <c r="AD6" s="57" t="s">
        <v>242</v>
      </c>
      <c r="AE6" s="58"/>
      <c r="AF6" s="58"/>
      <c r="AG6" s="45"/>
    </row>
    <row r="7" spans="1:33" ht="63.75" customHeight="1" x14ac:dyDescent="0.25">
      <c r="A7" s="122"/>
      <c r="B7" s="122"/>
      <c r="C7" s="122"/>
      <c r="D7" s="122"/>
      <c r="E7" s="57" t="s">
        <v>347</v>
      </c>
      <c r="F7" s="57" t="s">
        <v>67</v>
      </c>
      <c r="G7" s="57" t="s">
        <v>348</v>
      </c>
      <c r="H7" s="58"/>
      <c r="I7" s="58"/>
      <c r="J7" s="57" t="s">
        <v>54</v>
      </c>
      <c r="K7" s="58"/>
      <c r="L7" s="58"/>
      <c r="M7" s="57">
        <v>8</v>
      </c>
      <c r="N7" s="58"/>
      <c r="O7" s="58"/>
      <c r="P7" s="57">
        <f t="shared" si="0"/>
        <v>0</v>
      </c>
      <c r="Q7" s="58"/>
      <c r="R7" s="57">
        <f t="shared" si="1"/>
        <v>0</v>
      </c>
      <c r="S7" s="58"/>
      <c r="T7" s="57" t="e">
        <f>#REF!*0.1</f>
        <v>#REF!</v>
      </c>
      <c r="U7" s="56">
        <f t="shared" si="3"/>
        <v>8</v>
      </c>
      <c r="V7" s="122"/>
      <c r="W7" s="122"/>
      <c r="X7" s="58"/>
      <c r="Y7" s="56">
        <v>1</v>
      </c>
      <c r="Z7" s="58"/>
      <c r="AA7" s="58"/>
      <c r="AB7" s="58"/>
      <c r="AC7" s="58"/>
      <c r="AD7" s="57" t="s">
        <v>242</v>
      </c>
      <c r="AE7" s="58"/>
      <c r="AF7" s="58"/>
      <c r="AG7" s="45"/>
    </row>
    <row r="8" spans="1:33" ht="74.25" customHeight="1" x14ac:dyDescent="0.25">
      <c r="A8" s="122"/>
      <c r="B8" s="122"/>
      <c r="C8" s="122"/>
      <c r="D8" s="122"/>
      <c r="E8" s="57" t="s">
        <v>349</v>
      </c>
      <c r="F8" s="57" t="s">
        <v>67</v>
      </c>
      <c r="G8" s="57" t="s">
        <v>350</v>
      </c>
      <c r="H8" s="57" t="s">
        <v>69</v>
      </c>
      <c r="I8" s="57" t="s">
        <v>70</v>
      </c>
      <c r="J8" s="57" t="s">
        <v>71</v>
      </c>
      <c r="K8" s="57" t="s">
        <v>55</v>
      </c>
      <c r="L8" s="57" t="s">
        <v>72</v>
      </c>
      <c r="M8" s="57">
        <v>16</v>
      </c>
      <c r="N8" s="58"/>
      <c r="O8" s="58"/>
      <c r="P8" s="58"/>
      <c r="Q8" s="58"/>
      <c r="R8" s="58"/>
      <c r="S8" s="58"/>
      <c r="T8" s="81"/>
      <c r="U8" s="57">
        <v>16</v>
      </c>
      <c r="V8" s="122"/>
      <c r="W8" s="122"/>
      <c r="X8" s="81"/>
      <c r="Y8" s="57">
        <v>2</v>
      </c>
      <c r="Z8" s="99"/>
      <c r="AA8" s="58"/>
      <c r="AB8" s="58"/>
      <c r="AC8" s="58"/>
      <c r="AD8" s="57" t="s">
        <v>242</v>
      </c>
      <c r="AE8" s="58"/>
      <c r="AF8" s="58"/>
    </row>
    <row r="9" spans="1:33" ht="82.5" customHeight="1" x14ac:dyDescent="0.25">
      <c r="A9" s="123"/>
      <c r="B9" s="123"/>
      <c r="C9" s="123"/>
      <c r="D9" s="123"/>
      <c r="E9" s="57" t="s">
        <v>351</v>
      </c>
      <c r="F9" s="57" t="s">
        <v>248</v>
      </c>
      <c r="G9" s="57" t="s">
        <v>249</v>
      </c>
      <c r="H9" s="58"/>
      <c r="I9" s="58"/>
      <c r="J9" s="57" t="s">
        <v>54</v>
      </c>
      <c r="K9" s="58"/>
      <c r="L9" s="58"/>
      <c r="M9" s="57">
        <v>8</v>
      </c>
      <c r="N9" s="58"/>
      <c r="O9" s="58"/>
      <c r="P9" s="58"/>
      <c r="Q9" s="58"/>
      <c r="R9" s="58"/>
      <c r="S9" s="58"/>
      <c r="T9" s="57">
        <f>S17*0.1</f>
        <v>0</v>
      </c>
      <c r="U9" s="68">
        <v>8</v>
      </c>
      <c r="V9" s="123"/>
      <c r="W9" s="123"/>
      <c r="X9" s="58"/>
      <c r="Y9" s="68">
        <v>1</v>
      </c>
      <c r="Z9" s="58"/>
      <c r="AA9" s="58"/>
      <c r="AB9" s="58"/>
      <c r="AC9" s="58"/>
      <c r="AD9" s="55" t="s">
        <v>242</v>
      </c>
      <c r="AE9" s="65"/>
      <c r="AF9" s="65"/>
    </row>
    <row r="10" spans="1:33" ht="58.5" customHeight="1" x14ac:dyDescent="0.25">
      <c r="A10" s="150">
        <v>3</v>
      </c>
      <c r="B10" s="150">
        <v>1</v>
      </c>
      <c r="C10" s="150" t="s">
        <v>352</v>
      </c>
      <c r="D10" s="150" t="s">
        <v>353</v>
      </c>
      <c r="E10" s="150" t="s">
        <v>354</v>
      </c>
      <c r="F10" s="154" t="s">
        <v>279</v>
      </c>
      <c r="G10" s="71" t="s">
        <v>283</v>
      </c>
      <c r="H10" s="74" t="s">
        <v>277</v>
      </c>
      <c r="I10" s="71" t="s">
        <v>62</v>
      </c>
      <c r="J10" s="71" t="s">
        <v>71</v>
      </c>
      <c r="K10" s="71" t="s">
        <v>55</v>
      </c>
      <c r="L10" s="100"/>
      <c r="M10" s="79">
        <v>8</v>
      </c>
      <c r="N10" s="88"/>
      <c r="O10" s="73"/>
      <c r="P10" s="71">
        <f>SUM(O10)</f>
        <v>0</v>
      </c>
      <c r="Q10" s="73"/>
      <c r="R10" s="71">
        <f>Q10*0.5</f>
        <v>0</v>
      </c>
      <c r="S10" s="73"/>
      <c r="T10" s="71">
        <f>S19*0.1</f>
        <v>0</v>
      </c>
      <c r="U10" s="71">
        <v>8</v>
      </c>
      <c r="V10" s="150">
        <v>56</v>
      </c>
      <c r="W10" s="150">
        <v>7</v>
      </c>
      <c r="X10" s="73"/>
      <c r="Y10" s="150">
        <v>2</v>
      </c>
      <c r="Z10" s="73"/>
      <c r="AA10" s="73"/>
      <c r="AB10" s="73"/>
      <c r="AC10" s="101"/>
      <c r="AD10" s="71" t="s">
        <v>242</v>
      </c>
      <c r="AE10" s="83"/>
      <c r="AF10" s="73"/>
      <c r="AG10" s="45"/>
    </row>
    <row r="11" spans="1:33" ht="51.75" customHeight="1" x14ac:dyDescent="0.25">
      <c r="A11" s="122"/>
      <c r="B11" s="122"/>
      <c r="C11" s="122"/>
      <c r="D11" s="122"/>
      <c r="E11" s="123"/>
      <c r="F11" s="140"/>
      <c r="G11" s="71" t="s">
        <v>355</v>
      </c>
      <c r="H11" s="74" t="s">
        <v>277</v>
      </c>
      <c r="I11" s="71" t="s">
        <v>62</v>
      </c>
      <c r="J11" s="71" t="s">
        <v>63</v>
      </c>
      <c r="K11" s="73"/>
      <c r="L11" s="83"/>
      <c r="M11" s="71">
        <v>8</v>
      </c>
      <c r="N11" s="73"/>
      <c r="O11" s="88"/>
      <c r="P11" s="86"/>
      <c r="Q11" s="86"/>
      <c r="R11" s="86"/>
      <c r="S11" s="86"/>
      <c r="T11" s="86"/>
      <c r="U11" s="79">
        <v>8</v>
      </c>
      <c r="V11" s="122"/>
      <c r="W11" s="122"/>
      <c r="X11" s="86"/>
      <c r="Y11" s="122"/>
      <c r="Z11" s="86"/>
      <c r="AA11" s="86"/>
      <c r="AB11" s="86"/>
      <c r="AC11" s="102"/>
      <c r="AD11" s="71" t="s">
        <v>242</v>
      </c>
      <c r="AE11" s="103"/>
      <c r="AF11" s="104"/>
      <c r="AG11" s="45"/>
    </row>
    <row r="12" spans="1:33" ht="75" customHeight="1" x14ac:dyDescent="0.25">
      <c r="A12" s="122"/>
      <c r="B12" s="122"/>
      <c r="C12" s="122"/>
      <c r="D12" s="122"/>
      <c r="E12" s="71" t="s">
        <v>356</v>
      </c>
      <c r="F12" s="163" t="s">
        <v>67</v>
      </c>
      <c r="G12" s="71" t="s">
        <v>355</v>
      </c>
      <c r="H12" s="163" t="s">
        <v>277</v>
      </c>
      <c r="I12" s="71" t="s">
        <v>62</v>
      </c>
      <c r="J12" s="71" t="s">
        <v>63</v>
      </c>
      <c r="K12" s="104"/>
      <c r="L12" s="104"/>
      <c r="M12" s="105">
        <v>8</v>
      </c>
      <c r="N12" s="104"/>
      <c r="O12" s="73"/>
      <c r="P12" s="71">
        <v>0</v>
      </c>
      <c r="Q12" s="73"/>
      <c r="R12" s="71">
        <v>0</v>
      </c>
      <c r="S12" s="73"/>
      <c r="T12" s="71">
        <f>S20*0.1</f>
        <v>0</v>
      </c>
      <c r="U12" s="71">
        <v>8</v>
      </c>
      <c r="V12" s="122"/>
      <c r="W12" s="122"/>
      <c r="X12" s="73"/>
      <c r="Y12" s="71">
        <v>1</v>
      </c>
      <c r="Z12" s="73"/>
      <c r="AA12" s="73"/>
      <c r="AB12" s="73"/>
      <c r="AC12" s="73"/>
      <c r="AD12" s="105" t="s">
        <v>242</v>
      </c>
      <c r="AE12" s="73"/>
      <c r="AF12" s="73"/>
      <c r="AG12" s="45"/>
    </row>
    <row r="13" spans="1:33" ht="47.25" customHeight="1" x14ac:dyDescent="0.25">
      <c r="A13" s="122"/>
      <c r="B13" s="122"/>
      <c r="C13" s="122"/>
      <c r="D13" s="122"/>
      <c r="E13" s="71" t="s">
        <v>357</v>
      </c>
      <c r="F13" s="163" t="s">
        <v>358</v>
      </c>
      <c r="G13" s="71" t="s">
        <v>359</v>
      </c>
      <c r="H13" s="163" t="s">
        <v>277</v>
      </c>
      <c r="I13" s="71" t="s">
        <v>62</v>
      </c>
      <c r="J13" s="71" t="s">
        <v>71</v>
      </c>
      <c r="K13" s="73"/>
      <c r="L13" s="73"/>
      <c r="M13" s="71">
        <v>16</v>
      </c>
      <c r="N13" s="73"/>
      <c r="O13" s="73"/>
      <c r="P13" s="71">
        <f t="shared" ref="P13:P14" si="4">SUM(O13)</f>
        <v>0</v>
      </c>
      <c r="Q13" s="73"/>
      <c r="R13" s="71">
        <f t="shared" ref="R13:R14" si="5">Q13*0.5</f>
        <v>0</v>
      </c>
      <c r="S13" s="73"/>
      <c r="T13" s="71">
        <v>0</v>
      </c>
      <c r="U13" s="71">
        <f t="shared" ref="U13:U14" si="6">SUM(R13+P13+N13+M13)</f>
        <v>16</v>
      </c>
      <c r="V13" s="122"/>
      <c r="W13" s="122"/>
      <c r="X13" s="73"/>
      <c r="Y13" s="71">
        <v>2</v>
      </c>
      <c r="Z13" s="73"/>
      <c r="AA13" s="73"/>
      <c r="AB13" s="73"/>
      <c r="AC13" s="73"/>
      <c r="AD13" s="71" t="s">
        <v>242</v>
      </c>
      <c r="AE13" s="73"/>
      <c r="AF13" s="73"/>
      <c r="AG13" s="45"/>
    </row>
    <row r="14" spans="1:33" ht="52.5" customHeight="1" x14ac:dyDescent="0.25">
      <c r="A14" s="123"/>
      <c r="B14" s="123"/>
      <c r="C14" s="123"/>
      <c r="D14" s="123"/>
      <c r="E14" s="71" t="s">
        <v>360</v>
      </c>
      <c r="F14" s="71" t="s">
        <v>67</v>
      </c>
      <c r="G14" s="71" t="s">
        <v>361</v>
      </c>
      <c r="H14" s="73"/>
      <c r="I14" s="73"/>
      <c r="J14" s="71" t="s">
        <v>54</v>
      </c>
      <c r="K14" s="73"/>
      <c r="L14" s="73"/>
      <c r="M14" s="71">
        <v>16</v>
      </c>
      <c r="N14" s="73"/>
      <c r="O14" s="73"/>
      <c r="P14" s="71">
        <f t="shared" si="4"/>
        <v>0</v>
      </c>
      <c r="Q14" s="73"/>
      <c r="R14" s="71">
        <f t="shared" si="5"/>
        <v>0</v>
      </c>
      <c r="S14" s="73"/>
      <c r="T14" s="71">
        <f t="shared" ref="T14:T19" si="7">S15*0.1</f>
        <v>0</v>
      </c>
      <c r="U14" s="71">
        <f t="shared" si="6"/>
        <v>16</v>
      </c>
      <c r="V14" s="123"/>
      <c r="W14" s="123"/>
      <c r="X14" s="73"/>
      <c r="Y14" s="71">
        <v>2</v>
      </c>
      <c r="Z14" s="73"/>
      <c r="AA14" s="73"/>
      <c r="AB14" s="73"/>
      <c r="AC14" s="73"/>
      <c r="AD14" s="71" t="s">
        <v>242</v>
      </c>
      <c r="AE14" s="73"/>
      <c r="AF14" s="73"/>
      <c r="AG14" s="45"/>
    </row>
    <row r="15" spans="1:33" ht="87.75" customHeight="1" x14ac:dyDescent="0.25">
      <c r="A15" s="147">
        <v>3</v>
      </c>
      <c r="B15" s="147">
        <v>2</v>
      </c>
      <c r="C15" s="147" t="s">
        <v>362</v>
      </c>
      <c r="D15" s="147" t="s">
        <v>363</v>
      </c>
      <c r="E15" s="57" t="s">
        <v>364</v>
      </c>
      <c r="F15" s="57" t="s">
        <v>365</v>
      </c>
      <c r="G15" s="58" t="s">
        <v>314</v>
      </c>
      <c r="H15" s="58"/>
      <c r="I15" s="58"/>
      <c r="J15" s="58"/>
      <c r="K15" s="58"/>
      <c r="L15" s="58"/>
      <c r="M15" s="57">
        <v>16</v>
      </c>
      <c r="N15" s="58"/>
      <c r="O15" s="58"/>
      <c r="P15" s="57" t="e">
        <f>SUM(#REF!)</f>
        <v>#REF!</v>
      </c>
      <c r="Q15" s="58"/>
      <c r="R15" s="57" t="e">
        <f>#REF!*0.5</f>
        <v>#REF!</v>
      </c>
      <c r="S15" s="58"/>
      <c r="T15" s="57">
        <f t="shared" si="7"/>
        <v>0</v>
      </c>
      <c r="U15" s="57" t="e">
        <f>SUM(R15+P15+#REF!+M15)</f>
        <v>#REF!</v>
      </c>
      <c r="V15" s="147">
        <v>72</v>
      </c>
      <c r="W15" s="147">
        <v>9</v>
      </c>
      <c r="X15" s="58"/>
      <c r="Y15" s="57">
        <v>2</v>
      </c>
      <c r="Z15" s="58"/>
      <c r="AA15" s="58"/>
      <c r="AB15" s="58"/>
      <c r="AC15" s="58"/>
      <c r="AD15" s="57" t="s">
        <v>366</v>
      </c>
      <c r="AE15" s="62" t="s">
        <v>367</v>
      </c>
      <c r="AF15" s="57" t="s">
        <v>368</v>
      </c>
      <c r="AG15" s="45"/>
    </row>
    <row r="16" spans="1:33" ht="69" customHeight="1" x14ac:dyDescent="0.25">
      <c r="A16" s="122"/>
      <c r="B16" s="122"/>
      <c r="C16" s="122"/>
      <c r="D16" s="122"/>
      <c r="E16" s="76" t="s">
        <v>369</v>
      </c>
      <c r="F16" s="76" t="s">
        <v>370</v>
      </c>
      <c r="G16" s="76" t="s">
        <v>371</v>
      </c>
      <c r="H16" s="76" t="s">
        <v>372</v>
      </c>
      <c r="I16" s="76" t="s">
        <v>100</v>
      </c>
      <c r="J16" s="76" t="s">
        <v>71</v>
      </c>
      <c r="K16" s="76" t="s">
        <v>55</v>
      </c>
      <c r="L16" s="58"/>
      <c r="M16" s="57">
        <v>8</v>
      </c>
      <c r="N16" s="58"/>
      <c r="O16" s="58"/>
      <c r="P16" s="57">
        <f t="shared" ref="P16:P20" si="8">SUM(O16)</f>
        <v>0</v>
      </c>
      <c r="Q16" s="58"/>
      <c r="R16" s="57">
        <f t="shared" ref="R16:R20" si="9">Q16*0.5</f>
        <v>0</v>
      </c>
      <c r="S16" s="58"/>
      <c r="T16" s="57">
        <f t="shared" si="7"/>
        <v>0</v>
      </c>
      <c r="U16" s="57">
        <f t="shared" ref="U16:U20" si="10">SUM(R16+P16+N16+M16)</f>
        <v>8</v>
      </c>
      <c r="V16" s="122"/>
      <c r="W16" s="122"/>
      <c r="X16" s="58"/>
      <c r="Y16" s="57">
        <v>1</v>
      </c>
      <c r="Z16" s="58"/>
      <c r="AA16" s="58"/>
      <c r="AB16" s="58"/>
      <c r="AC16" s="58"/>
      <c r="AD16" s="57" t="s">
        <v>366</v>
      </c>
      <c r="AE16" s="57" t="s">
        <v>373</v>
      </c>
      <c r="AF16" s="57" t="s">
        <v>374</v>
      </c>
      <c r="AG16" s="45"/>
    </row>
    <row r="17" spans="1:33" ht="57.75" customHeight="1" x14ac:dyDescent="0.25">
      <c r="A17" s="122"/>
      <c r="B17" s="122"/>
      <c r="C17" s="122"/>
      <c r="D17" s="122"/>
      <c r="E17" s="57" t="s">
        <v>375</v>
      </c>
      <c r="F17" s="57" t="s">
        <v>376</v>
      </c>
      <c r="G17" s="76" t="s">
        <v>377</v>
      </c>
      <c r="H17" s="106" t="s">
        <v>378</v>
      </c>
      <c r="I17" s="58" t="s">
        <v>62</v>
      </c>
      <c r="J17" s="76" t="s">
        <v>71</v>
      </c>
      <c r="K17" s="58"/>
      <c r="L17" s="58"/>
      <c r="M17" s="57">
        <v>16</v>
      </c>
      <c r="N17" s="58"/>
      <c r="O17" s="58"/>
      <c r="P17" s="57">
        <f t="shared" si="8"/>
        <v>0</v>
      </c>
      <c r="Q17" s="58"/>
      <c r="R17" s="57">
        <f t="shared" si="9"/>
        <v>0</v>
      </c>
      <c r="S17" s="58"/>
      <c r="T17" s="57">
        <f t="shared" si="7"/>
        <v>0</v>
      </c>
      <c r="U17" s="57">
        <f t="shared" si="10"/>
        <v>16</v>
      </c>
      <c r="V17" s="122"/>
      <c r="W17" s="122"/>
      <c r="X17" s="58"/>
      <c r="Y17" s="57">
        <v>2</v>
      </c>
      <c r="Z17" s="58"/>
      <c r="AA17" s="58"/>
      <c r="AB17" s="58"/>
      <c r="AC17" s="58"/>
      <c r="AD17" s="57" t="s">
        <v>366</v>
      </c>
      <c r="AE17" s="58"/>
      <c r="AF17" s="58"/>
      <c r="AG17" s="45"/>
    </row>
    <row r="18" spans="1:33" ht="64.5" customHeight="1" x14ac:dyDescent="0.25">
      <c r="A18" s="122"/>
      <c r="B18" s="122"/>
      <c r="C18" s="122"/>
      <c r="D18" s="122"/>
      <c r="E18" s="57" t="s">
        <v>379</v>
      </c>
      <c r="F18" s="57" t="s">
        <v>380</v>
      </c>
      <c r="G18" s="57" t="s">
        <v>381</v>
      </c>
      <c r="H18" s="76" t="s">
        <v>382</v>
      </c>
      <c r="I18" s="76" t="s">
        <v>383</v>
      </c>
      <c r="J18" s="76" t="s">
        <v>63</v>
      </c>
      <c r="K18" s="58"/>
      <c r="L18" s="58"/>
      <c r="M18" s="57">
        <v>8</v>
      </c>
      <c r="N18" s="58"/>
      <c r="O18" s="58"/>
      <c r="P18" s="57">
        <f t="shared" si="8"/>
        <v>0</v>
      </c>
      <c r="Q18" s="58"/>
      <c r="R18" s="57">
        <f t="shared" si="9"/>
        <v>0</v>
      </c>
      <c r="S18" s="58"/>
      <c r="T18" s="57">
        <f t="shared" si="7"/>
        <v>0</v>
      </c>
      <c r="U18" s="57">
        <f t="shared" si="10"/>
        <v>8</v>
      </c>
      <c r="V18" s="122"/>
      <c r="W18" s="122"/>
      <c r="X18" s="58"/>
      <c r="Y18" s="57">
        <v>1</v>
      </c>
      <c r="Z18" s="58"/>
      <c r="AA18" s="58"/>
      <c r="AB18" s="58"/>
      <c r="AC18" s="58"/>
      <c r="AD18" s="57" t="s">
        <v>384</v>
      </c>
      <c r="AE18" s="58"/>
      <c r="AF18" s="58"/>
      <c r="AG18" s="45"/>
    </row>
    <row r="19" spans="1:33" ht="51" customHeight="1" x14ac:dyDescent="0.25">
      <c r="A19" s="122"/>
      <c r="B19" s="122"/>
      <c r="C19" s="122"/>
      <c r="D19" s="122"/>
      <c r="E19" s="57" t="s">
        <v>385</v>
      </c>
      <c r="F19" s="57" t="s">
        <v>386</v>
      </c>
      <c r="G19" s="57" t="s">
        <v>387</v>
      </c>
      <c r="H19" s="76" t="s">
        <v>388</v>
      </c>
      <c r="I19" s="76" t="s">
        <v>70</v>
      </c>
      <c r="J19" s="76" t="s">
        <v>63</v>
      </c>
      <c r="K19" s="58"/>
      <c r="L19" s="58"/>
      <c r="M19" s="57">
        <v>8</v>
      </c>
      <c r="N19" s="58"/>
      <c r="O19" s="58"/>
      <c r="P19" s="57">
        <f t="shared" si="8"/>
        <v>0</v>
      </c>
      <c r="Q19" s="58"/>
      <c r="R19" s="57">
        <f t="shared" si="9"/>
        <v>0</v>
      </c>
      <c r="S19" s="58"/>
      <c r="T19" s="57">
        <f t="shared" si="7"/>
        <v>0</v>
      </c>
      <c r="U19" s="57">
        <f t="shared" si="10"/>
        <v>8</v>
      </c>
      <c r="V19" s="122"/>
      <c r="W19" s="122"/>
      <c r="X19" s="58"/>
      <c r="Y19" s="57">
        <v>1</v>
      </c>
      <c r="Z19" s="58"/>
      <c r="AA19" s="58"/>
      <c r="AB19" s="58"/>
      <c r="AC19" s="58"/>
      <c r="AD19" s="57" t="s">
        <v>384</v>
      </c>
      <c r="AE19" s="58"/>
      <c r="AF19" s="58"/>
      <c r="AG19" s="45"/>
    </row>
    <row r="20" spans="1:33" ht="45.75" customHeight="1" x14ac:dyDescent="0.25">
      <c r="A20" s="123"/>
      <c r="B20" s="122"/>
      <c r="C20" s="122"/>
      <c r="D20" s="122"/>
      <c r="E20" s="56" t="s">
        <v>389</v>
      </c>
      <c r="F20" s="67" t="s">
        <v>390</v>
      </c>
      <c r="G20" s="58" t="s">
        <v>391</v>
      </c>
      <c r="H20" s="107" t="s">
        <v>392</v>
      </c>
      <c r="I20" s="107" t="s">
        <v>70</v>
      </c>
      <c r="J20" s="76" t="s">
        <v>63</v>
      </c>
      <c r="K20" s="59"/>
      <c r="L20" s="59"/>
      <c r="M20" s="56">
        <v>16</v>
      </c>
      <c r="N20" s="59"/>
      <c r="O20" s="59"/>
      <c r="P20" s="56">
        <f t="shared" si="8"/>
        <v>0</v>
      </c>
      <c r="Q20" s="59"/>
      <c r="R20" s="56">
        <f t="shared" si="9"/>
        <v>0</v>
      </c>
      <c r="S20" s="59"/>
      <c r="T20" s="56">
        <v>0</v>
      </c>
      <c r="U20" s="56">
        <f t="shared" si="10"/>
        <v>16</v>
      </c>
      <c r="V20" s="122"/>
      <c r="W20" s="122"/>
      <c r="X20" s="59"/>
      <c r="Y20" s="56">
        <v>2</v>
      </c>
      <c r="Z20" s="59"/>
      <c r="AA20" s="58"/>
      <c r="AB20" s="58"/>
      <c r="AC20" s="58"/>
      <c r="AD20" s="57" t="s">
        <v>393</v>
      </c>
      <c r="AE20" s="58"/>
      <c r="AF20" s="58"/>
      <c r="AG20" s="45"/>
    </row>
    <row r="21" spans="1:33" ht="45.75" customHeight="1" x14ac:dyDescent="0.25">
      <c r="A21" s="154">
        <v>3</v>
      </c>
      <c r="B21" s="150">
        <v>2</v>
      </c>
      <c r="C21" s="150" t="s">
        <v>394</v>
      </c>
      <c r="D21" s="150" t="s">
        <v>395</v>
      </c>
      <c r="E21" s="71" t="s">
        <v>396</v>
      </c>
      <c r="F21" s="167" t="s">
        <v>67</v>
      </c>
      <c r="G21" s="108" t="s">
        <v>93</v>
      </c>
      <c r="H21" s="163" t="s">
        <v>106</v>
      </c>
      <c r="I21" s="74" t="s">
        <v>62</v>
      </c>
      <c r="J21" s="74" t="s">
        <v>71</v>
      </c>
      <c r="K21" s="73"/>
      <c r="L21" s="73"/>
      <c r="M21" s="73"/>
      <c r="N21" s="73"/>
      <c r="O21" s="71">
        <v>100</v>
      </c>
      <c r="P21" s="71">
        <v>100</v>
      </c>
      <c r="Q21" s="73"/>
      <c r="R21" s="73"/>
      <c r="S21" s="73"/>
      <c r="T21" s="73"/>
      <c r="U21" s="71">
        <v>100</v>
      </c>
      <c r="V21" s="150">
        <v>675</v>
      </c>
      <c r="W21" s="150">
        <v>27</v>
      </c>
      <c r="X21" s="73"/>
      <c r="Y21" s="71">
        <v>4</v>
      </c>
      <c r="Z21" s="73"/>
      <c r="AA21" s="83"/>
      <c r="AB21" s="73"/>
      <c r="AC21" s="73"/>
      <c r="AD21" s="150" t="s">
        <v>152</v>
      </c>
      <c r="AE21" s="73"/>
      <c r="AF21" s="73"/>
      <c r="AG21" s="45"/>
    </row>
    <row r="22" spans="1:33" ht="45.75" customHeight="1" x14ac:dyDescent="0.25">
      <c r="A22" s="139"/>
      <c r="B22" s="122"/>
      <c r="C22" s="122"/>
      <c r="D22" s="122"/>
      <c r="E22" s="79" t="s">
        <v>397</v>
      </c>
      <c r="F22" s="84" t="s">
        <v>67</v>
      </c>
      <c r="G22" s="108" t="s">
        <v>398</v>
      </c>
      <c r="H22" s="74" t="s">
        <v>69</v>
      </c>
      <c r="I22" s="85" t="s">
        <v>70</v>
      </c>
      <c r="J22" s="74" t="s">
        <v>71</v>
      </c>
      <c r="K22" s="86"/>
      <c r="L22" s="79" t="s">
        <v>72</v>
      </c>
      <c r="M22" s="86"/>
      <c r="N22" s="86"/>
      <c r="O22" s="79">
        <v>100</v>
      </c>
      <c r="P22" s="79">
        <v>100</v>
      </c>
      <c r="Q22" s="86"/>
      <c r="R22" s="86"/>
      <c r="S22" s="86"/>
      <c r="T22" s="86"/>
      <c r="U22" s="79">
        <v>100</v>
      </c>
      <c r="V22" s="122"/>
      <c r="W22" s="122"/>
      <c r="X22" s="86"/>
      <c r="Y22" s="79">
        <v>4</v>
      </c>
      <c r="Z22" s="86"/>
      <c r="AA22" s="88"/>
      <c r="AB22" s="86"/>
      <c r="AC22" s="86"/>
      <c r="AD22" s="122"/>
      <c r="AE22" s="86"/>
      <c r="AF22" s="73"/>
      <c r="AG22" s="45"/>
    </row>
    <row r="23" spans="1:33" ht="45.75" customHeight="1" x14ac:dyDescent="0.25">
      <c r="A23" s="139"/>
      <c r="B23" s="122"/>
      <c r="C23" s="122"/>
      <c r="D23" s="122"/>
      <c r="E23" s="150" t="s">
        <v>399</v>
      </c>
      <c r="F23" s="84" t="s">
        <v>67</v>
      </c>
      <c r="G23" s="79" t="s">
        <v>269</v>
      </c>
      <c r="H23" s="86"/>
      <c r="I23" s="86"/>
      <c r="J23" s="71" t="s">
        <v>54</v>
      </c>
      <c r="K23" s="86"/>
      <c r="L23" s="86"/>
      <c r="M23" s="86"/>
      <c r="N23" s="86"/>
      <c r="O23" s="79">
        <v>25</v>
      </c>
      <c r="P23" s="79">
        <v>25</v>
      </c>
      <c r="Q23" s="86"/>
      <c r="R23" s="86"/>
      <c r="S23" s="86"/>
      <c r="T23" s="86"/>
      <c r="U23" s="79">
        <v>25</v>
      </c>
      <c r="V23" s="122"/>
      <c r="W23" s="122"/>
      <c r="X23" s="86"/>
      <c r="Y23" s="150">
        <v>2</v>
      </c>
      <c r="Z23" s="86"/>
      <c r="AA23" s="88"/>
      <c r="AB23" s="86"/>
      <c r="AC23" s="86"/>
      <c r="AD23" s="122"/>
      <c r="AE23" s="86"/>
      <c r="AF23" s="73"/>
      <c r="AG23" s="45"/>
    </row>
    <row r="24" spans="1:33" ht="45.75" customHeight="1" x14ac:dyDescent="0.25">
      <c r="A24" s="139"/>
      <c r="B24" s="122"/>
      <c r="C24" s="122"/>
      <c r="D24" s="122"/>
      <c r="E24" s="122"/>
      <c r="F24" s="84" t="s">
        <v>67</v>
      </c>
      <c r="G24" s="79" t="s">
        <v>400</v>
      </c>
      <c r="H24" s="86"/>
      <c r="I24" s="86"/>
      <c r="J24" s="71" t="s">
        <v>54</v>
      </c>
      <c r="K24" s="86"/>
      <c r="L24" s="86"/>
      <c r="M24" s="86"/>
      <c r="N24" s="86"/>
      <c r="O24" s="79">
        <v>25</v>
      </c>
      <c r="P24" s="79">
        <v>25</v>
      </c>
      <c r="Q24" s="86"/>
      <c r="R24" s="86"/>
      <c r="S24" s="86"/>
      <c r="T24" s="86"/>
      <c r="U24" s="79">
        <v>25</v>
      </c>
      <c r="V24" s="122"/>
      <c r="W24" s="122"/>
      <c r="X24" s="86"/>
      <c r="Y24" s="122"/>
      <c r="Z24" s="86"/>
      <c r="AA24" s="88"/>
      <c r="AB24" s="86"/>
      <c r="AC24" s="86"/>
      <c r="AD24" s="122"/>
      <c r="AE24" s="86"/>
      <c r="AF24" s="73"/>
      <c r="AG24" s="45"/>
    </row>
    <row r="25" spans="1:33" ht="45.75" customHeight="1" x14ac:dyDescent="0.25">
      <c r="A25" s="139"/>
      <c r="B25" s="122"/>
      <c r="C25" s="122"/>
      <c r="D25" s="122"/>
      <c r="E25" s="79" t="s">
        <v>401</v>
      </c>
      <c r="F25" s="84" t="s">
        <v>67</v>
      </c>
      <c r="G25" s="79" t="s">
        <v>361</v>
      </c>
      <c r="H25" s="86"/>
      <c r="I25" s="86"/>
      <c r="J25" s="71" t="s">
        <v>54</v>
      </c>
      <c r="K25" s="86"/>
      <c r="L25" s="86"/>
      <c r="M25" s="86"/>
      <c r="N25" s="86"/>
      <c r="O25" s="79">
        <v>25</v>
      </c>
      <c r="P25" s="79">
        <v>25</v>
      </c>
      <c r="Q25" s="86"/>
      <c r="R25" s="86"/>
      <c r="S25" s="86"/>
      <c r="T25" s="86"/>
      <c r="U25" s="79">
        <v>25</v>
      </c>
      <c r="V25" s="122"/>
      <c r="W25" s="122"/>
      <c r="X25" s="86"/>
      <c r="Y25" s="79">
        <v>1</v>
      </c>
      <c r="Z25" s="86"/>
      <c r="AA25" s="88"/>
      <c r="AB25" s="86"/>
      <c r="AC25" s="86"/>
      <c r="AD25" s="122"/>
      <c r="AE25" s="86"/>
      <c r="AF25" s="73"/>
      <c r="AG25" s="45"/>
    </row>
    <row r="26" spans="1:33" ht="45.75" customHeight="1" x14ac:dyDescent="0.25">
      <c r="A26" s="139"/>
      <c r="B26" s="122"/>
      <c r="C26" s="122"/>
      <c r="D26" s="122"/>
      <c r="E26" s="150" t="s">
        <v>402</v>
      </c>
      <c r="F26" s="84" t="s">
        <v>67</v>
      </c>
      <c r="G26" s="79" t="s">
        <v>154</v>
      </c>
      <c r="H26" s="86"/>
      <c r="I26" s="86"/>
      <c r="J26" s="71" t="s">
        <v>54</v>
      </c>
      <c r="K26" s="86"/>
      <c r="L26" s="86"/>
      <c r="M26" s="86"/>
      <c r="N26" s="86"/>
      <c r="O26" s="79">
        <v>25</v>
      </c>
      <c r="P26" s="79">
        <v>25</v>
      </c>
      <c r="Q26" s="86"/>
      <c r="R26" s="86"/>
      <c r="S26" s="86"/>
      <c r="T26" s="86"/>
      <c r="U26" s="79">
        <v>25</v>
      </c>
      <c r="V26" s="122"/>
      <c r="W26" s="122"/>
      <c r="X26" s="86"/>
      <c r="Y26" s="150">
        <v>2</v>
      </c>
      <c r="Z26" s="86"/>
      <c r="AA26" s="88"/>
      <c r="AB26" s="86"/>
      <c r="AC26" s="86"/>
      <c r="AD26" s="122"/>
      <c r="AE26" s="86"/>
      <c r="AF26" s="73"/>
      <c r="AG26" s="45"/>
    </row>
    <row r="27" spans="1:33" ht="45.75" customHeight="1" x14ac:dyDescent="0.25">
      <c r="A27" s="139"/>
      <c r="B27" s="122"/>
      <c r="C27" s="122"/>
      <c r="D27" s="122"/>
      <c r="E27" s="122"/>
      <c r="F27" s="84" t="s">
        <v>67</v>
      </c>
      <c r="G27" s="79" t="s">
        <v>319</v>
      </c>
      <c r="H27" s="86"/>
      <c r="I27" s="86"/>
      <c r="J27" s="71" t="s">
        <v>54</v>
      </c>
      <c r="K27" s="86"/>
      <c r="L27" s="86"/>
      <c r="M27" s="86"/>
      <c r="N27" s="86"/>
      <c r="O27" s="79">
        <v>25</v>
      </c>
      <c r="P27" s="79">
        <v>25</v>
      </c>
      <c r="Q27" s="86"/>
      <c r="R27" s="86"/>
      <c r="S27" s="86"/>
      <c r="T27" s="86"/>
      <c r="U27" s="79">
        <v>25</v>
      </c>
      <c r="V27" s="122"/>
      <c r="W27" s="122"/>
      <c r="X27" s="86"/>
      <c r="Y27" s="122"/>
      <c r="Z27" s="86"/>
      <c r="AA27" s="88"/>
      <c r="AB27" s="86"/>
      <c r="AC27" s="86"/>
      <c r="AD27" s="122"/>
      <c r="AE27" s="86"/>
      <c r="AF27" s="73"/>
      <c r="AG27" s="45"/>
    </row>
    <row r="28" spans="1:33" ht="45.75" customHeight="1" x14ac:dyDescent="0.25">
      <c r="A28" s="139"/>
      <c r="B28" s="122"/>
      <c r="C28" s="122"/>
      <c r="D28" s="122"/>
      <c r="E28" s="150" t="s">
        <v>403</v>
      </c>
      <c r="F28" s="84" t="s">
        <v>67</v>
      </c>
      <c r="G28" s="79" t="s">
        <v>404</v>
      </c>
      <c r="H28" s="86"/>
      <c r="I28" s="86"/>
      <c r="J28" s="71" t="s">
        <v>54</v>
      </c>
      <c r="K28" s="86"/>
      <c r="L28" s="86"/>
      <c r="M28" s="86"/>
      <c r="N28" s="86"/>
      <c r="O28" s="79">
        <v>25</v>
      </c>
      <c r="P28" s="79">
        <v>25</v>
      </c>
      <c r="Q28" s="86"/>
      <c r="R28" s="86"/>
      <c r="S28" s="86"/>
      <c r="T28" s="86"/>
      <c r="U28" s="79">
        <v>25</v>
      </c>
      <c r="V28" s="122"/>
      <c r="W28" s="122"/>
      <c r="X28" s="86"/>
      <c r="Y28" s="150">
        <v>3</v>
      </c>
      <c r="Z28" s="86"/>
      <c r="AA28" s="88"/>
      <c r="AB28" s="86"/>
      <c r="AC28" s="86"/>
      <c r="AD28" s="122"/>
      <c r="AE28" s="86"/>
      <c r="AF28" s="73"/>
      <c r="AG28" s="45"/>
    </row>
    <row r="29" spans="1:33" ht="45.75" customHeight="1" x14ac:dyDescent="0.25">
      <c r="A29" s="139"/>
      <c r="B29" s="122"/>
      <c r="C29" s="122"/>
      <c r="D29" s="122"/>
      <c r="E29" s="122"/>
      <c r="F29" s="84" t="s">
        <v>67</v>
      </c>
      <c r="G29" s="71" t="s">
        <v>405</v>
      </c>
      <c r="H29" s="86"/>
      <c r="I29" s="86"/>
      <c r="J29" s="71" t="s">
        <v>54</v>
      </c>
      <c r="K29" s="73"/>
      <c r="L29" s="86"/>
      <c r="M29" s="86"/>
      <c r="N29" s="86"/>
      <c r="O29" s="79">
        <v>25</v>
      </c>
      <c r="P29" s="79">
        <v>25</v>
      </c>
      <c r="Q29" s="86"/>
      <c r="R29" s="86"/>
      <c r="S29" s="86"/>
      <c r="T29" s="86"/>
      <c r="U29" s="71">
        <v>25</v>
      </c>
      <c r="V29" s="122"/>
      <c r="W29" s="122"/>
      <c r="X29" s="86"/>
      <c r="Y29" s="122"/>
      <c r="Z29" s="86"/>
      <c r="AA29" s="88"/>
      <c r="AB29" s="86"/>
      <c r="AC29" s="86"/>
      <c r="AD29" s="122"/>
      <c r="AE29" s="86"/>
      <c r="AF29" s="73"/>
      <c r="AG29" s="45"/>
    </row>
    <row r="30" spans="1:33" ht="45.75" customHeight="1" x14ac:dyDescent="0.25">
      <c r="A30" s="139"/>
      <c r="B30" s="122"/>
      <c r="C30" s="122"/>
      <c r="D30" s="122"/>
      <c r="E30" s="122"/>
      <c r="F30" s="84" t="s">
        <v>67</v>
      </c>
      <c r="G30" s="71" t="s">
        <v>406</v>
      </c>
      <c r="H30" s="86"/>
      <c r="I30" s="86"/>
      <c r="J30" s="71" t="s">
        <v>54</v>
      </c>
      <c r="K30" s="73"/>
      <c r="L30" s="86"/>
      <c r="M30" s="86"/>
      <c r="N30" s="86"/>
      <c r="O30" s="71">
        <v>25</v>
      </c>
      <c r="P30" s="71">
        <v>25</v>
      </c>
      <c r="Q30" s="86"/>
      <c r="R30" s="86"/>
      <c r="S30" s="86"/>
      <c r="T30" s="86"/>
      <c r="U30" s="71">
        <v>25</v>
      </c>
      <c r="V30" s="122"/>
      <c r="W30" s="122"/>
      <c r="X30" s="86"/>
      <c r="Y30" s="122"/>
      <c r="Z30" s="86"/>
      <c r="AA30" s="88"/>
      <c r="AB30" s="86"/>
      <c r="AC30" s="86"/>
      <c r="AD30" s="122"/>
      <c r="AE30" s="86"/>
      <c r="AF30" s="73"/>
      <c r="AG30" s="45"/>
    </row>
    <row r="31" spans="1:33" ht="45.75" customHeight="1" x14ac:dyDescent="0.25">
      <c r="A31" s="139"/>
      <c r="B31" s="122"/>
      <c r="C31" s="122"/>
      <c r="D31" s="122"/>
      <c r="E31" s="79" t="s">
        <v>407</v>
      </c>
      <c r="F31" s="84" t="s">
        <v>67</v>
      </c>
      <c r="G31" s="71" t="s">
        <v>156</v>
      </c>
      <c r="H31" s="86"/>
      <c r="I31" s="86"/>
      <c r="J31" s="71" t="s">
        <v>54</v>
      </c>
      <c r="K31" s="73"/>
      <c r="L31" s="86"/>
      <c r="M31" s="86"/>
      <c r="N31" s="86"/>
      <c r="O31" s="71">
        <v>25</v>
      </c>
      <c r="P31" s="71">
        <v>25</v>
      </c>
      <c r="Q31" s="86"/>
      <c r="R31" s="86"/>
      <c r="S31" s="86"/>
      <c r="T31" s="86"/>
      <c r="U31" s="71">
        <v>25</v>
      </c>
      <c r="V31" s="122"/>
      <c r="W31" s="122"/>
      <c r="X31" s="86"/>
      <c r="Y31" s="79">
        <v>1</v>
      </c>
      <c r="Z31" s="86"/>
      <c r="AA31" s="88"/>
      <c r="AB31" s="86"/>
      <c r="AC31" s="86"/>
      <c r="AD31" s="122"/>
      <c r="AE31" s="86"/>
      <c r="AF31" s="73"/>
      <c r="AG31" s="45"/>
    </row>
    <row r="32" spans="1:33" ht="45.75" customHeight="1" x14ac:dyDescent="0.25">
      <c r="A32" s="139"/>
      <c r="B32" s="122"/>
      <c r="C32" s="122"/>
      <c r="D32" s="122"/>
      <c r="E32" s="150" t="s">
        <v>320</v>
      </c>
      <c r="F32" s="84" t="s">
        <v>67</v>
      </c>
      <c r="G32" s="71" t="s">
        <v>408</v>
      </c>
      <c r="H32" s="86"/>
      <c r="I32" s="86"/>
      <c r="J32" s="71" t="s">
        <v>54</v>
      </c>
      <c r="K32" s="73"/>
      <c r="L32" s="86"/>
      <c r="M32" s="86"/>
      <c r="N32" s="86"/>
      <c r="O32" s="71">
        <v>25</v>
      </c>
      <c r="P32" s="71">
        <v>25</v>
      </c>
      <c r="Q32" s="86"/>
      <c r="R32" s="86"/>
      <c r="S32" s="86"/>
      <c r="T32" s="86"/>
      <c r="U32" s="71">
        <v>25</v>
      </c>
      <c r="V32" s="122"/>
      <c r="W32" s="122"/>
      <c r="X32" s="86"/>
      <c r="Y32" s="150">
        <v>2</v>
      </c>
      <c r="Z32" s="86"/>
      <c r="AA32" s="88"/>
      <c r="AB32" s="86"/>
      <c r="AC32" s="86"/>
      <c r="AD32" s="122"/>
      <c r="AE32" s="86"/>
      <c r="AF32" s="73"/>
      <c r="AG32" s="45"/>
    </row>
    <row r="33" spans="1:33" ht="45.75" customHeight="1" x14ac:dyDescent="0.25">
      <c r="A33" s="139"/>
      <c r="B33" s="122"/>
      <c r="C33" s="122"/>
      <c r="D33" s="122"/>
      <c r="E33" s="123"/>
      <c r="F33" s="109" t="s">
        <v>149</v>
      </c>
      <c r="G33" s="110" t="s">
        <v>409</v>
      </c>
      <c r="H33" s="7"/>
      <c r="I33" s="7"/>
      <c r="J33" s="111" t="s">
        <v>410</v>
      </c>
      <c r="L33" s="86"/>
      <c r="M33" s="86"/>
      <c r="N33" s="86"/>
      <c r="O33" s="71">
        <v>25</v>
      </c>
      <c r="P33" s="71">
        <v>25</v>
      </c>
      <c r="Q33" s="86"/>
      <c r="R33" s="86"/>
      <c r="S33" s="86"/>
      <c r="T33" s="86"/>
      <c r="U33" s="71">
        <v>25</v>
      </c>
      <c r="V33" s="122"/>
      <c r="W33" s="122"/>
      <c r="X33" s="86"/>
      <c r="Y33" s="122"/>
      <c r="Z33" s="86"/>
      <c r="AA33" s="88"/>
      <c r="AB33" s="86"/>
      <c r="AC33" s="86"/>
      <c r="AD33" s="122"/>
      <c r="AE33" s="86"/>
      <c r="AF33" s="73"/>
      <c r="AG33" s="45"/>
    </row>
    <row r="34" spans="1:33" ht="45.75" customHeight="1" x14ac:dyDescent="0.25">
      <c r="A34" s="139"/>
      <c r="B34" s="122"/>
      <c r="C34" s="122"/>
      <c r="D34" s="122"/>
      <c r="E34" s="150" t="s">
        <v>411</v>
      </c>
      <c r="F34" s="112" t="s">
        <v>67</v>
      </c>
      <c r="G34" s="71" t="s">
        <v>264</v>
      </c>
      <c r="H34" s="74" t="s">
        <v>131</v>
      </c>
      <c r="I34" s="71" t="s">
        <v>70</v>
      </c>
      <c r="J34" s="71" t="s">
        <v>71</v>
      </c>
      <c r="K34" s="86"/>
      <c r="L34" s="79" t="s">
        <v>72</v>
      </c>
      <c r="M34" s="73"/>
      <c r="N34" s="73"/>
      <c r="O34" s="78">
        <v>50</v>
      </c>
      <c r="P34" s="71">
        <v>50</v>
      </c>
      <c r="Q34" s="73"/>
      <c r="R34" s="73"/>
      <c r="S34" s="73"/>
      <c r="T34" s="73"/>
      <c r="U34" s="71">
        <v>50</v>
      </c>
      <c r="V34" s="122"/>
      <c r="W34" s="122"/>
      <c r="X34" s="86"/>
      <c r="Y34" s="150">
        <v>5</v>
      </c>
      <c r="Z34" s="86"/>
      <c r="AA34" s="88"/>
      <c r="AB34" s="86"/>
      <c r="AC34" s="86"/>
      <c r="AD34" s="122"/>
      <c r="AE34" s="86"/>
      <c r="AF34" s="73"/>
      <c r="AG34" s="45"/>
    </row>
    <row r="35" spans="1:33" ht="45.75" customHeight="1" x14ac:dyDescent="0.25">
      <c r="A35" s="139"/>
      <c r="B35" s="122"/>
      <c r="C35" s="122"/>
      <c r="D35" s="122"/>
      <c r="E35" s="122"/>
      <c r="F35" s="112" t="s">
        <v>67</v>
      </c>
      <c r="G35" s="71" t="s">
        <v>412</v>
      </c>
      <c r="H35" s="86"/>
      <c r="I35" s="86"/>
      <c r="J35" s="71" t="s">
        <v>54</v>
      </c>
      <c r="K35" s="73"/>
      <c r="L35" s="86"/>
      <c r="M35" s="86"/>
      <c r="N35" s="86"/>
      <c r="O35" s="78">
        <v>25</v>
      </c>
      <c r="P35" s="71">
        <v>25</v>
      </c>
      <c r="Q35" s="86"/>
      <c r="R35" s="86"/>
      <c r="S35" s="86"/>
      <c r="T35" s="86"/>
      <c r="U35" s="71">
        <v>25</v>
      </c>
      <c r="V35" s="122"/>
      <c r="W35" s="122"/>
      <c r="X35" s="86"/>
      <c r="Y35" s="122"/>
      <c r="Z35" s="86"/>
      <c r="AA35" s="88"/>
      <c r="AB35" s="86"/>
      <c r="AC35" s="86"/>
      <c r="AD35" s="122"/>
      <c r="AE35" s="86"/>
      <c r="AF35" s="73"/>
      <c r="AG35" s="45"/>
    </row>
    <row r="36" spans="1:33" ht="45.75" customHeight="1" x14ac:dyDescent="0.25">
      <c r="A36" s="139"/>
      <c r="B36" s="122"/>
      <c r="C36" s="122"/>
      <c r="D36" s="122"/>
      <c r="E36" s="122"/>
      <c r="F36" s="109" t="s">
        <v>149</v>
      </c>
      <c r="G36" s="71" t="s">
        <v>413</v>
      </c>
      <c r="H36" s="86"/>
      <c r="I36" s="86"/>
      <c r="J36" s="111" t="s">
        <v>410</v>
      </c>
      <c r="K36" s="73"/>
      <c r="L36" s="86"/>
      <c r="M36" s="86"/>
      <c r="N36" s="86"/>
      <c r="O36" s="78">
        <v>25</v>
      </c>
      <c r="P36" s="71">
        <v>25</v>
      </c>
      <c r="Q36" s="86"/>
      <c r="R36" s="86"/>
      <c r="S36" s="86"/>
      <c r="T36" s="86"/>
      <c r="U36" s="71">
        <v>25</v>
      </c>
      <c r="V36" s="122"/>
      <c r="W36" s="122"/>
      <c r="X36" s="86"/>
      <c r="Y36" s="122"/>
      <c r="Z36" s="86"/>
      <c r="AA36" s="88"/>
      <c r="AB36" s="86"/>
      <c r="AC36" s="86"/>
      <c r="AD36" s="122"/>
      <c r="AE36" s="86"/>
      <c r="AF36" s="73"/>
      <c r="AG36" s="45"/>
    </row>
    <row r="37" spans="1:33" ht="45.75" customHeight="1" x14ac:dyDescent="0.25">
      <c r="A37" s="139"/>
      <c r="B37" s="122"/>
      <c r="C37" s="122"/>
      <c r="D37" s="122"/>
      <c r="E37" s="123"/>
      <c r="F37" s="109" t="s">
        <v>149</v>
      </c>
      <c r="G37" s="87" t="s">
        <v>348</v>
      </c>
      <c r="H37" s="86"/>
      <c r="I37" s="86"/>
      <c r="J37" s="111" t="s">
        <v>410</v>
      </c>
      <c r="K37" s="73"/>
      <c r="L37" s="86"/>
      <c r="M37" s="86"/>
      <c r="N37" s="86"/>
      <c r="O37" s="78">
        <v>25</v>
      </c>
      <c r="P37" s="71">
        <v>25</v>
      </c>
      <c r="Q37" s="86"/>
      <c r="R37" s="86"/>
      <c r="S37" s="86"/>
      <c r="T37" s="86"/>
      <c r="U37" s="71">
        <v>25</v>
      </c>
      <c r="V37" s="122"/>
      <c r="W37" s="122"/>
      <c r="X37" s="86"/>
      <c r="Y37" s="122"/>
      <c r="Z37" s="86"/>
      <c r="AA37" s="88"/>
      <c r="AB37" s="86"/>
      <c r="AC37" s="86"/>
      <c r="AD37" s="122"/>
      <c r="AE37" s="86"/>
      <c r="AF37" s="73"/>
      <c r="AG37" s="45"/>
    </row>
    <row r="38" spans="1:33" ht="45.75" customHeight="1" x14ac:dyDescent="0.25">
      <c r="A38" s="139"/>
      <c r="B38" s="122"/>
      <c r="C38" s="122"/>
      <c r="D38" s="122"/>
      <c r="E38" s="150" t="s">
        <v>152</v>
      </c>
      <c r="F38" s="84" t="s">
        <v>67</v>
      </c>
      <c r="G38" s="71" t="s">
        <v>161</v>
      </c>
      <c r="H38" s="86"/>
      <c r="I38" s="86"/>
      <c r="J38" s="70" t="s">
        <v>183</v>
      </c>
      <c r="K38" s="73"/>
      <c r="L38" s="86"/>
      <c r="M38" s="86"/>
      <c r="N38" s="86"/>
      <c r="O38" s="78">
        <v>25</v>
      </c>
      <c r="P38" s="71">
        <v>25</v>
      </c>
      <c r="Q38" s="86"/>
      <c r="R38" s="86"/>
      <c r="S38" s="86"/>
      <c r="T38" s="86"/>
      <c r="U38" s="71">
        <v>25</v>
      </c>
      <c r="V38" s="122"/>
      <c r="W38" s="122"/>
      <c r="X38" s="86"/>
      <c r="Y38" s="150">
        <v>3</v>
      </c>
      <c r="Z38" s="86"/>
      <c r="AA38" s="88"/>
      <c r="AB38" s="86"/>
      <c r="AC38" s="86"/>
      <c r="AD38" s="122"/>
      <c r="AE38" s="86"/>
      <c r="AF38" s="73"/>
      <c r="AG38" s="45"/>
    </row>
    <row r="39" spans="1:33" ht="53.25" customHeight="1" x14ac:dyDescent="0.25">
      <c r="A39" s="139"/>
      <c r="B39" s="122"/>
      <c r="C39" s="122"/>
      <c r="D39" s="122"/>
      <c r="E39" s="123"/>
      <c r="F39" s="84" t="s">
        <v>67</v>
      </c>
      <c r="G39" s="71" t="s">
        <v>414</v>
      </c>
      <c r="H39" s="86"/>
      <c r="I39" s="86"/>
      <c r="J39" s="71" t="s">
        <v>183</v>
      </c>
      <c r="K39" s="71" t="s">
        <v>55</v>
      </c>
      <c r="L39" s="86"/>
      <c r="M39" s="86"/>
      <c r="N39" s="86"/>
      <c r="O39" s="78">
        <v>50</v>
      </c>
      <c r="P39" s="71">
        <v>50</v>
      </c>
      <c r="Q39" s="86"/>
      <c r="R39" s="86"/>
      <c r="S39" s="86"/>
      <c r="T39" s="86"/>
      <c r="U39" s="71">
        <v>50</v>
      </c>
      <c r="V39" s="122"/>
      <c r="W39" s="122"/>
      <c r="X39" s="91"/>
      <c r="Y39" s="122"/>
      <c r="Z39" s="86"/>
      <c r="AA39" s="88"/>
      <c r="AB39" s="86"/>
      <c r="AC39" s="91"/>
      <c r="AD39" s="122"/>
      <c r="AE39" s="86"/>
      <c r="AF39" s="73"/>
      <c r="AG39" s="45"/>
    </row>
    <row r="40" spans="1:33" ht="48" customHeight="1" x14ac:dyDescent="0.25">
      <c r="A40" s="147">
        <v>3</v>
      </c>
      <c r="B40" s="147">
        <v>2</v>
      </c>
      <c r="C40" s="147" t="s">
        <v>415</v>
      </c>
      <c r="D40" s="147" t="s">
        <v>416</v>
      </c>
      <c r="E40" s="147" t="s">
        <v>417</v>
      </c>
      <c r="F40" s="147" t="s">
        <v>67</v>
      </c>
      <c r="G40" s="57" t="s">
        <v>418</v>
      </c>
      <c r="H40" s="58"/>
      <c r="I40" s="58"/>
      <c r="J40" s="113" t="s">
        <v>54</v>
      </c>
      <c r="K40" s="58"/>
      <c r="L40" s="58"/>
      <c r="M40" s="58"/>
      <c r="N40" s="57">
        <v>4</v>
      </c>
      <c r="O40" s="58"/>
      <c r="P40" s="58"/>
      <c r="Q40" s="58"/>
      <c r="R40" s="58"/>
      <c r="S40" s="58"/>
      <c r="T40" s="58"/>
      <c r="U40" s="57">
        <v>4</v>
      </c>
      <c r="V40" s="147">
        <v>24</v>
      </c>
      <c r="W40" s="147">
        <v>3</v>
      </c>
      <c r="X40" s="58"/>
      <c r="Y40" s="58"/>
      <c r="Z40" s="58"/>
      <c r="AA40" s="58"/>
      <c r="AB40" s="58"/>
      <c r="AC40" s="147">
        <v>1</v>
      </c>
      <c r="AD40" s="147" t="s">
        <v>175</v>
      </c>
      <c r="AE40" s="58"/>
      <c r="AF40" s="99"/>
      <c r="AG40" s="45"/>
    </row>
    <row r="41" spans="1:33" ht="59.25" customHeight="1" x14ac:dyDescent="0.25">
      <c r="A41" s="122"/>
      <c r="B41" s="122"/>
      <c r="C41" s="122"/>
      <c r="D41" s="122"/>
      <c r="E41" s="123"/>
      <c r="F41" s="123"/>
      <c r="G41" s="57" t="s">
        <v>408</v>
      </c>
      <c r="H41" s="58"/>
      <c r="I41" s="58"/>
      <c r="J41" s="62" t="s">
        <v>54</v>
      </c>
      <c r="K41" s="58"/>
      <c r="L41" s="58"/>
      <c r="M41" s="58"/>
      <c r="N41" s="57">
        <v>4</v>
      </c>
      <c r="O41" s="58"/>
      <c r="P41" s="58"/>
      <c r="Q41" s="58"/>
      <c r="R41" s="58"/>
      <c r="S41" s="58"/>
      <c r="T41" s="58"/>
      <c r="U41" s="57">
        <v>4</v>
      </c>
      <c r="V41" s="122"/>
      <c r="W41" s="122"/>
      <c r="X41" s="58"/>
      <c r="Y41" s="58"/>
      <c r="Z41" s="58"/>
      <c r="AA41" s="58"/>
      <c r="AB41" s="58"/>
      <c r="AC41" s="123"/>
      <c r="AD41" s="122"/>
      <c r="AE41" s="58"/>
      <c r="AF41" s="99"/>
      <c r="AG41" s="45"/>
    </row>
    <row r="42" spans="1:33" ht="54.75" customHeight="1" x14ac:dyDescent="0.25">
      <c r="A42" s="122"/>
      <c r="B42" s="122"/>
      <c r="C42" s="122"/>
      <c r="D42" s="122"/>
      <c r="E42" s="147" t="s">
        <v>419</v>
      </c>
      <c r="F42" s="76" t="s">
        <v>149</v>
      </c>
      <c r="G42" s="57" t="s">
        <v>420</v>
      </c>
      <c r="H42" s="58"/>
      <c r="I42" s="58"/>
      <c r="J42" s="57" t="s">
        <v>410</v>
      </c>
      <c r="K42" s="114"/>
      <c r="L42" s="58"/>
      <c r="M42" s="58"/>
      <c r="N42" s="57">
        <v>4</v>
      </c>
      <c r="O42" s="58"/>
      <c r="P42" s="58"/>
      <c r="Q42" s="58"/>
      <c r="R42" s="58"/>
      <c r="S42" s="58"/>
      <c r="T42" s="58"/>
      <c r="U42" s="57">
        <v>4</v>
      </c>
      <c r="V42" s="122"/>
      <c r="W42" s="122"/>
      <c r="X42" s="58"/>
      <c r="Y42" s="58"/>
      <c r="Z42" s="58"/>
      <c r="AA42" s="58"/>
      <c r="AB42" s="58"/>
      <c r="AC42" s="147">
        <v>1</v>
      </c>
      <c r="AD42" s="122"/>
      <c r="AE42" s="58"/>
      <c r="AF42" s="99"/>
      <c r="AG42" s="45"/>
    </row>
    <row r="43" spans="1:33" ht="58.5" customHeight="1" x14ac:dyDescent="0.25">
      <c r="A43" s="122"/>
      <c r="B43" s="122"/>
      <c r="C43" s="122"/>
      <c r="D43" s="122"/>
      <c r="E43" s="122"/>
      <c r="F43" s="62" t="s">
        <v>67</v>
      </c>
      <c r="G43" s="57" t="s">
        <v>421</v>
      </c>
      <c r="H43" s="58"/>
      <c r="I43" s="58"/>
      <c r="J43" s="62" t="s">
        <v>54</v>
      </c>
      <c r="K43" s="114"/>
      <c r="L43" s="58"/>
      <c r="M43" s="58"/>
      <c r="N43" s="57">
        <v>2</v>
      </c>
      <c r="O43" s="58"/>
      <c r="P43" s="58"/>
      <c r="Q43" s="58"/>
      <c r="R43" s="58"/>
      <c r="S43" s="58"/>
      <c r="T43" s="58"/>
      <c r="U43" s="57">
        <v>2</v>
      </c>
      <c r="V43" s="122"/>
      <c r="W43" s="122"/>
      <c r="X43" s="58"/>
      <c r="Y43" s="58"/>
      <c r="Z43" s="58"/>
      <c r="AA43" s="58"/>
      <c r="AB43" s="58"/>
      <c r="AC43" s="122"/>
      <c r="AD43" s="122"/>
      <c r="AE43" s="58"/>
      <c r="AF43" s="99"/>
      <c r="AG43" s="45"/>
    </row>
    <row r="44" spans="1:33" ht="58.5" customHeight="1" x14ac:dyDescent="0.25">
      <c r="A44" s="122"/>
      <c r="B44" s="122"/>
      <c r="C44" s="122"/>
      <c r="D44" s="122"/>
      <c r="E44" s="123"/>
      <c r="F44" s="76" t="s">
        <v>422</v>
      </c>
      <c r="G44" s="68" t="s">
        <v>423</v>
      </c>
      <c r="H44" s="58"/>
      <c r="I44" s="58"/>
      <c r="J44" s="57" t="s">
        <v>410</v>
      </c>
      <c r="K44" s="114"/>
      <c r="L44" s="58"/>
      <c r="M44" s="57">
        <v>2</v>
      </c>
      <c r="N44" s="58"/>
      <c r="O44" s="58"/>
      <c r="P44" s="58"/>
      <c r="Q44" s="58"/>
      <c r="R44" s="58"/>
      <c r="S44" s="58"/>
      <c r="T44" s="58"/>
      <c r="U44" s="57">
        <v>2</v>
      </c>
      <c r="V44" s="122"/>
      <c r="W44" s="122"/>
      <c r="X44" s="58"/>
      <c r="Y44" s="58"/>
      <c r="Z44" s="58"/>
      <c r="AA44" s="58"/>
      <c r="AB44" s="58"/>
      <c r="AC44" s="123"/>
      <c r="AD44" s="122"/>
      <c r="AE44" s="58"/>
      <c r="AF44" s="99"/>
      <c r="AG44" s="45"/>
    </row>
    <row r="45" spans="1:33" ht="87.75" customHeight="1" x14ac:dyDescent="0.25">
      <c r="A45" s="123"/>
      <c r="B45" s="123"/>
      <c r="C45" s="123"/>
      <c r="D45" s="123"/>
      <c r="E45" s="57" t="s">
        <v>424</v>
      </c>
      <c r="F45" s="57" t="s">
        <v>67</v>
      </c>
      <c r="G45" s="57" t="s">
        <v>182</v>
      </c>
      <c r="H45" s="58"/>
      <c r="I45" s="58"/>
      <c r="J45" s="57" t="s">
        <v>183</v>
      </c>
      <c r="K45" s="57" t="s">
        <v>55</v>
      </c>
      <c r="L45" s="58"/>
      <c r="M45" s="57">
        <v>8</v>
      </c>
      <c r="N45" s="58"/>
      <c r="O45" s="58"/>
      <c r="P45" s="57">
        <f t="shared" ref="P45:P48" si="11">SUM(O45)</f>
        <v>0</v>
      </c>
      <c r="Q45" s="58"/>
      <c r="R45" s="57">
        <f t="shared" ref="R45:R48" si="12">Q45*0.5</f>
        <v>0</v>
      </c>
      <c r="S45" s="58"/>
      <c r="T45" s="58"/>
      <c r="U45" s="57">
        <v>8</v>
      </c>
      <c r="V45" s="123"/>
      <c r="W45" s="123"/>
      <c r="X45" s="58"/>
      <c r="Y45" s="58"/>
      <c r="Z45" s="58"/>
      <c r="AA45" s="58"/>
      <c r="AB45" s="58"/>
      <c r="AC45" s="57">
        <v>1</v>
      </c>
      <c r="AD45" s="123"/>
      <c r="AE45" s="58"/>
      <c r="AF45" s="99"/>
      <c r="AG45" s="45"/>
    </row>
    <row r="46" spans="1:33" ht="88.5" customHeight="1" x14ac:dyDescent="0.25">
      <c r="A46" s="115">
        <v>3</v>
      </c>
      <c r="B46" s="105">
        <v>2</v>
      </c>
      <c r="C46" s="105" t="s">
        <v>425</v>
      </c>
      <c r="D46" s="105" t="s">
        <v>426</v>
      </c>
      <c r="E46" s="105" t="s">
        <v>427</v>
      </c>
      <c r="F46" s="92" t="s">
        <v>67</v>
      </c>
      <c r="G46" s="105" t="s">
        <v>182</v>
      </c>
      <c r="H46" s="104"/>
      <c r="I46" s="104"/>
      <c r="J46" s="71" t="s">
        <v>183</v>
      </c>
      <c r="K46" s="105" t="s">
        <v>55</v>
      </c>
      <c r="L46" s="104"/>
      <c r="M46" s="105">
        <v>16</v>
      </c>
      <c r="N46" s="104"/>
      <c r="O46" s="104"/>
      <c r="P46" s="105">
        <f t="shared" si="11"/>
        <v>0</v>
      </c>
      <c r="Q46" s="104"/>
      <c r="R46" s="105">
        <f t="shared" si="12"/>
        <v>0</v>
      </c>
      <c r="S46" s="104"/>
      <c r="T46" s="104"/>
      <c r="U46" s="105">
        <f t="shared" ref="U46:U48" si="13">SUM(R46+P46+N46+M46)</f>
        <v>16</v>
      </c>
      <c r="V46" s="105">
        <v>16</v>
      </c>
      <c r="W46" s="92">
        <v>2</v>
      </c>
      <c r="X46" s="116"/>
      <c r="Y46" s="104"/>
      <c r="Z46" s="104"/>
      <c r="AA46" s="117">
        <v>2</v>
      </c>
      <c r="AB46" s="104"/>
      <c r="AC46" s="116"/>
      <c r="AD46" s="105" t="s">
        <v>181</v>
      </c>
      <c r="AE46" s="104"/>
      <c r="AF46" s="73"/>
      <c r="AG46" s="45"/>
    </row>
    <row r="47" spans="1:33" ht="37.5" customHeight="1" x14ac:dyDescent="0.25">
      <c r="A47" s="57">
        <v>3</v>
      </c>
      <c r="B47" s="68">
        <v>2</v>
      </c>
      <c r="C47" s="68" t="s">
        <v>428</v>
      </c>
      <c r="D47" s="68" t="s">
        <v>429</v>
      </c>
      <c r="E47" s="69"/>
      <c r="F47" s="68" t="s">
        <v>430</v>
      </c>
      <c r="G47" s="69"/>
      <c r="H47" s="69"/>
      <c r="I47" s="69"/>
      <c r="J47" s="69"/>
      <c r="K47" s="69"/>
      <c r="L47" s="69"/>
      <c r="M47" s="69"/>
      <c r="N47" s="69"/>
      <c r="O47" s="69"/>
      <c r="P47" s="68">
        <f t="shared" si="11"/>
        <v>0</v>
      </c>
      <c r="Q47" s="69"/>
      <c r="R47" s="68">
        <f t="shared" si="12"/>
        <v>0</v>
      </c>
      <c r="S47" s="69"/>
      <c r="T47" s="69"/>
      <c r="U47" s="68">
        <f t="shared" si="13"/>
        <v>0</v>
      </c>
      <c r="V47" s="69"/>
      <c r="W47" s="68">
        <v>6</v>
      </c>
      <c r="X47" s="69"/>
      <c r="Y47" s="69"/>
      <c r="Z47" s="69"/>
      <c r="AA47" s="58"/>
      <c r="AB47" s="57">
        <v>6</v>
      </c>
      <c r="AC47" s="58"/>
      <c r="AD47" s="57" t="s">
        <v>142</v>
      </c>
      <c r="AE47" s="58"/>
      <c r="AF47" s="58"/>
      <c r="AG47" s="45"/>
    </row>
    <row r="48" spans="1:33" ht="35.25" customHeight="1" x14ac:dyDescent="0.2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9">
        <f t="shared" si="11"/>
        <v>0</v>
      </c>
      <c r="Q48" s="118"/>
      <c r="R48" s="119">
        <f t="shared" si="12"/>
        <v>0</v>
      </c>
      <c r="S48" s="118"/>
      <c r="T48" s="119">
        <f>S49*0.1</f>
        <v>0</v>
      </c>
      <c r="U48" s="119">
        <f t="shared" si="13"/>
        <v>0</v>
      </c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45"/>
    </row>
    <row r="49" spans="1:33" ht="35.25" customHeight="1" x14ac:dyDescent="0.2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>
        <f>SUM(W5:W48)</f>
        <v>62</v>
      </c>
      <c r="X49" s="94">
        <f>SUM(X6:X48)</f>
        <v>0</v>
      </c>
      <c r="Y49" s="94">
        <f>SUM(Y5:Y48)</f>
        <v>51</v>
      </c>
      <c r="Z49" s="94">
        <f t="shared" ref="Z49:AC49" si="14">SUM(Z6:Z48)</f>
        <v>0</v>
      </c>
      <c r="AA49" s="94">
        <f t="shared" si="14"/>
        <v>2</v>
      </c>
      <c r="AB49" s="94">
        <f t="shared" si="14"/>
        <v>6</v>
      </c>
      <c r="AC49" s="94">
        <f t="shared" si="14"/>
        <v>3</v>
      </c>
      <c r="AD49" s="93"/>
      <c r="AE49" s="93"/>
      <c r="AF49" s="93"/>
      <c r="AG49" s="45"/>
    </row>
    <row r="50" spans="1:33" ht="35.25" customHeight="1" x14ac:dyDescent="0.25">
      <c r="A50" s="45"/>
      <c r="B50" s="45"/>
      <c r="C50" s="45"/>
      <c r="D50" s="45"/>
      <c r="E50" s="45"/>
      <c r="F50" s="120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</row>
    <row r="51" spans="1:33" ht="35.25" customHeight="1" x14ac:dyDescent="0.25">
      <c r="A51" s="45"/>
      <c r="B51" s="45"/>
      <c r="C51" s="45"/>
      <c r="D51" s="45"/>
      <c r="E51" s="45"/>
      <c r="F51" s="120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</row>
    <row r="52" spans="1:33" ht="35.25" customHeight="1" x14ac:dyDescent="0.25">
      <c r="A52" s="45"/>
      <c r="B52" s="45"/>
      <c r="C52" s="45"/>
      <c r="D52" s="45"/>
      <c r="E52" s="45"/>
      <c r="F52" s="120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</row>
    <row r="53" spans="1:33" ht="35.25" customHeight="1" x14ac:dyDescent="0.25">
      <c r="A53" s="45"/>
      <c r="B53" s="45"/>
      <c r="C53" s="45"/>
      <c r="D53" s="45"/>
      <c r="E53" s="45"/>
      <c r="F53" s="120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</row>
    <row r="54" spans="1:33" ht="35.25" customHeight="1" x14ac:dyDescent="0.25">
      <c r="A54" s="45"/>
      <c r="B54" s="45"/>
      <c r="C54" s="45"/>
      <c r="D54" s="45"/>
      <c r="E54" s="45"/>
      <c r="F54" s="120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</row>
    <row r="55" spans="1:33" ht="35.25" customHeight="1" x14ac:dyDescent="0.25">
      <c r="A55" s="45"/>
      <c r="B55" s="45"/>
      <c r="C55" s="45"/>
      <c r="D55" s="45"/>
      <c r="E55" s="45"/>
      <c r="F55" s="120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</row>
    <row r="56" spans="1:33" ht="35.25" customHeight="1" x14ac:dyDescent="0.25">
      <c r="A56" s="45"/>
      <c r="B56" s="45"/>
      <c r="C56" s="45"/>
      <c r="D56" s="45"/>
      <c r="E56" s="45"/>
      <c r="F56" s="120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</row>
    <row r="57" spans="1:33" ht="35.25" customHeight="1" x14ac:dyDescent="0.25">
      <c r="A57" s="45"/>
      <c r="B57" s="45"/>
      <c r="C57" s="45"/>
      <c r="D57" s="45"/>
      <c r="E57" s="45"/>
      <c r="F57" s="120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</row>
    <row r="58" spans="1:33" ht="35.25" customHeight="1" x14ac:dyDescent="0.25">
      <c r="A58" s="45"/>
      <c r="B58" s="45"/>
      <c r="C58" s="45"/>
      <c r="D58" s="45"/>
      <c r="E58" s="45"/>
      <c r="F58" s="120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</row>
    <row r="59" spans="1:33" ht="35.25" customHeight="1" x14ac:dyDescent="0.25">
      <c r="A59" s="45"/>
      <c r="B59" s="45"/>
      <c r="C59" s="45"/>
      <c r="D59" s="45"/>
      <c r="E59" s="45"/>
      <c r="F59" s="120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</row>
    <row r="60" spans="1:33" ht="36" customHeight="1" x14ac:dyDescent="0.25">
      <c r="A60" s="45"/>
      <c r="B60" s="45"/>
      <c r="C60" s="45"/>
      <c r="D60" s="45"/>
      <c r="E60" s="45"/>
      <c r="F60" s="120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</row>
    <row r="61" spans="1:33" ht="62.25" customHeight="1" x14ac:dyDescent="0.25">
      <c r="A61" s="45"/>
      <c r="B61" s="45"/>
      <c r="C61" s="45"/>
      <c r="D61" s="45"/>
      <c r="E61" s="45"/>
      <c r="F61" s="120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</row>
    <row r="62" spans="1:33" ht="50.25" customHeight="1" x14ac:dyDescent="0.25">
      <c r="A62" s="45"/>
      <c r="B62" s="45"/>
      <c r="C62" s="45"/>
      <c r="D62" s="45"/>
      <c r="E62" s="45"/>
      <c r="F62" s="120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</row>
    <row r="63" spans="1:33" ht="50.25" customHeight="1" x14ac:dyDescent="0.25">
      <c r="A63" s="45"/>
      <c r="B63" s="45"/>
      <c r="C63" s="45"/>
      <c r="D63" s="45"/>
      <c r="E63" s="45"/>
      <c r="F63" s="120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</row>
    <row r="64" spans="1:33" ht="50.25" customHeight="1" x14ac:dyDescent="0.25">
      <c r="A64" s="45"/>
      <c r="B64" s="45"/>
      <c r="C64" s="45"/>
      <c r="D64" s="45"/>
      <c r="E64" s="45"/>
      <c r="F64" s="120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</row>
    <row r="65" spans="1:33" ht="50.25" customHeight="1" x14ac:dyDescent="0.25">
      <c r="A65" s="45"/>
      <c r="B65" s="45"/>
      <c r="C65" s="45"/>
      <c r="D65" s="45"/>
      <c r="E65" s="45"/>
      <c r="F65" s="120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</row>
    <row r="66" spans="1:33" ht="47.25" customHeight="1" x14ac:dyDescent="0.25">
      <c r="A66" s="45"/>
      <c r="B66" s="45"/>
      <c r="C66" s="45"/>
      <c r="D66" s="45"/>
      <c r="E66" s="45"/>
      <c r="F66" s="120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</row>
    <row r="67" spans="1:33" ht="60.75" customHeight="1" x14ac:dyDescent="0.25">
      <c r="A67" s="45"/>
      <c r="B67" s="45"/>
      <c r="C67" s="45"/>
      <c r="D67" s="45"/>
      <c r="E67" s="45"/>
      <c r="F67" s="120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</row>
    <row r="68" spans="1:33" ht="48" customHeight="1" x14ac:dyDescent="0.25">
      <c r="A68" s="45"/>
      <c r="B68" s="45"/>
      <c r="C68" s="45"/>
      <c r="D68" s="45"/>
      <c r="E68" s="45"/>
      <c r="F68" s="120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</row>
    <row r="69" spans="1:33" ht="27.75" customHeight="1" x14ac:dyDescent="0.25">
      <c r="A69" s="45"/>
      <c r="B69" s="45"/>
      <c r="C69" s="45"/>
      <c r="D69" s="45"/>
      <c r="E69" s="45"/>
      <c r="F69" s="120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</row>
    <row r="70" spans="1:33" ht="45.75" customHeight="1" x14ac:dyDescent="0.25">
      <c r="A70" s="45"/>
      <c r="B70" s="45"/>
      <c r="C70" s="45"/>
      <c r="D70" s="45"/>
      <c r="E70" s="45"/>
      <c r="F70" s="120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</row>
    <row r="71" spans="1:33" ht="75" customHeight="1" x14ac:dyDescent="0.25">
      <c r="A71" s="45"/>
      <c r="B71" s="45"/>
      <c r="C71" s="45"/>
      <c r="D71" s="45"/>
      <c r="E71" s="45"/>
      <c r="F71" s="120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</row>
    <row r="72" spans="1:33" ht="60" customHeight="1" x14ac:dyDescent="0.25">
      <c r="A72" s="45"/>
      <c r="B72" s="45"/>
      <c r="C72" s="45"/>
      <c r="D72" s="45"/>
      <c r="E72" s="45"/>
      <c r="F72" s="120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</row>
    <row r="73" spans="1:33" ht="48.75" customHeight="1" x14ac:dyDescent="0.25">
      <c r="A73" s="45"/>
      <c r="B73" s="45"/>
      <c r="C73" s="45"/>
      <c r="D73" s="45"/>
      <c r="E73" s="45"/>
      <c r="F73" s="120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</row>
    <row r="74" spans="1:33" ht="60.75" customHeight="1" x14ac:dyDescent="0.25">
      <c r="A74" s="45"/>
      <c r="B74" s="45"/>
      <c r="C74" s="45"/>
      <c r="D74" s="45"/>
      <c r="E74" s="45"/>
      <c r="F74" s="120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</row>
    <row r="75" spans="1:33" ht="36.75" customHeight="1" x14ac:dyDescent="0.25">
      <c r="A75" s="45"/>
      <c r="B75" s="45"/>
      <c r="C75" s="45"/>
      <c r="D75" s="45"/>
      <c r="E75" s="45"/>
      <c r="F75" s="120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</row>
    <row r="76" spans="1:33" ht="15.75" customHeight="1" x14ac:dyDescent="0.25">
      <c r="A76" s="45"/>
      <c r="B76" s="45"/>
      <c r="C76" s="45"/>
      <c r="D76" s="45"/>
      <c r="E76" s="45"/>
      <c r="F76" s="120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</row>
    <row r="77" spans="1:33" ht="15.75" customHeight="1" x14ac:dyDescent="0.25">
      <c r="A77" s="95"/>
      <c r="B77" s="95"/>
      <c r="C77" s="95"/>
      <c r="D77" s="95"/>
      <c r="E77" s="95"/>
      <c r="F77" s="22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22"/>
      <c r="X77" s="22"/>
      <c r="Y77" s="22"/>
      <c r="Z77" s="22"/>
      <c r="AA77" s="22"/>
      <c r="AB77" s="22"/>
      <c r="AC77" s="22"/>
      <c r="AD77" s="95"/>
      <c r="AE77" s="95"/>
      <c r="AF77" s="95"/>
    </row>
    <row r="78" spans="1:33" ht="15.75" customHeight="1" x14ac:dyDescent="0.25">
      <c r="A78" s="45"/>
      <c r="B78" s="45"/>
      <c r="C78" s="45"/>
      <c r="D78" s="45"/>
      <c r="E78" s="45"/>
      <c r="F78" s="120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</row>
    <row r="79" spans="1:33" ht="15.75" customHeight="1" x14ac:dyDescent="0.25">
      <c r="F79" s="49"/>
    </row>
    <row r="80" spans="1:33" ht="15.75" customHeight="1" x14ac:dyDescent="0.25">
      <c r="F80" s="49"/>
    </row>
    <row r="81" spans="6:6" ht="15.75" customHeight="1" x14ac:dyDescent="0.25">
      <c r="F81" s="49"/>
    </row>
    <row r="82" spans="6:6" ht="15.75" customHeight="1" x14ac:dyDescent="0.25">
      <c r="F82" s="49"/>
    </row>
    <row r="83" spans="6:6" ht="15.75" customHeight="1" x14ac:dyDescent="0.25">
      <c r="F83" s="49"/>
    </row>
    <row r="84" spans="6:6" ht="15.75" customHeight="1" x14ac:dyDescent="0.25">
      <c r="F84" s="49"/>
    </row>
    <row r="85" spans="6:6" ht="15.75" customHeight="1" x14ac:dyDescent="0.25">
      <c r="F85" s="49"/>
    </row>
    <row r="86" spans="6:6" ht="15.75" customHeight="1" x14ac:dyDescent="0.25">
      <c r="F86" s="49"/>
    </row>
    <row r="87" spans="6:6" ht="15.75" customHeight="1" x14ac:dyDescent="0.25">
      <c r="F87" s="49"/>
    </row>
    <row r="88" spans="6:6" ht="15.75" customHeight="1" x14ac:dyDescent="0.25">
      <c r="F88" s="49"/>
    </row>
    <row r="89" spans="6:6" ht="15.75" customHeight="1" x14ac:dyDescent="0.25">
      <c r="F89" s="49"/>
    </row>
    <row r="90" spans="6:6" ht="15.75" customHeight="1" x14ac:dyDescent="0.25">
      <c r="F90" s="49"/>
    </row>
    <row r="91" spans="6:6" ht="15.75" customHeight="1" x14ac:dyDescent="0.25">
      <c r="F91" s="49"/>
    </row>
    <row r="92" spans="6:6" ht="15.75" customHeight="1" x14ac:dyDescent="0.25">
      <c r="F92" s="49"/>
    </row>
    <row r="93" spans="6:6" ht="15.75" customHeight="1" x14ac:dyDescent="0.25">
      <c r="F93" s="49"/>
    </row>
    <row r="94" spans="6:6" ht="15.75" customHeight="1" x14ac:dyDescent="0.25">
      <c r="F94" s="49"/>
    </row>
    <row r="95" spans="6:6" ht="15.75" customHeight="1" x14ac:dyDescent="0.25">
      <c r="F95" s="49"/>
    </row>
    <row r="96" spans="6:6" ht="15.75" customHeight="1" x14ac:dyDescent="0.25">
      <c r="F96" s="49"/>
    </row>
    <row r="97" spans="6:6" ht="15.75" customHeight="1" x14ac:dyDescent="0.25">
      <c r="F97" s="49"/>
    </row>
    <row r="98" spans="6:6" ht="15.75" customHeight="1" x14ac:dyDescent="0.25">
      <c r="F98" s="49"/>
    </row>
    <row r="99" spans="6:6" ht="15.75" customHeight="1" x14ac:dyDescent="0.25">
      <c r="F99" s="49"/>
    </row>
    <row r="100" spans="6:6" ht="15.75" customHeight="1" x14ac:dyDescent="0.25">
      <c r="F100" s="49"/>
    </row>
    <row r="101" spans="6:6" ht="15.75" customHeight="1" x14ac:dyDescent="0.25">
      <c r="F101" s="49"/>
    </row>
    <row r="102" spans="6:6" ht="15.75" customHeight="1" x14ac:dyDescent="0.25">
      <c r="F102" s="49"/>
    </row>
    <row r="103" spans="6:6" ht="15.75" customHeight="1" x14ac:dyDescent="0.25">
      <c r="F103" s="49"/>
    </row>
    <row r="104" spans="6:6" ht="15.75" customHeight="1" x14ac:dyDescent="0.25">
      <c r="F104" s="49"/>
    </row>
    <row r="105" spans="6:6" ht="15.75" customHeight="1" x14ac:dyDescent="0.25">
      <c r="F105" s="49"/>
    </row>
    <row r="106" spans="6:6" ht="15.75" customHeight="1" x14ac:dyDescent="0.25">
      <c r="F106" s="49"/>
    </row>
    <row r="107" spans="6:6" ht="15.75" customHeight="1" x14ac:dyDescent="0.25">
      <c r="F107" s="49"/>
    </row>
    <row r="108" spans="6:6" ht="15.75" customHeight="1" x14ac:dyDescent="0.25">
      <c r="F108" s="49"/>
    </row>
    <row r="109" spans="6:6" ht="15.75" customHeight="1" x14ac:dyDescent="0.25">
      <c r="F109" s="49"/>
    </row>
    <row r="110" spans="6:6" ht="15.75" customHeight="1" x14ac:dyDescent="0.25">
      <c r="F110" s="49"/>
    </row>
    <row r="111" spans="6:6" ht="15.75" customHeight="1" x14ac:dyDescent="0.25">
      <c r="F111" s="49"/>
    </row>
    <row r="112" spans="6:6" ht="15.75" customHeight="1" x14ac:dyDescent="0.25">
      <c r="F112" s="49"/>
    </row>
    <row r="113" spans="6:6" ht="15.75" customHeight="1" x14ac:dyDescent="0.25">
      <c r="F113" s="49"/>
    </row>
    <row r="114" spans="6:6" ht="15.75" customHeight="1" x14ac:dyDescent="0.25">
      <c r="F114" s="49"/>
    </row>
    <row r="115" spans="6:6" ht="15.75" customHeight="1" x14ac:dyDescent="0.25">
      <c r="F115" s="49"/>
    </row>
    <row r="116" spans="6:6" ht="15.75" customHeight="1" x14ac:dyDescent="0.25">
      <c r="F116" s="49"/>
    </row>
    <row r="117" spans="6:6" ht="15.75" customHeight="1" x14ac:dyDescent="0.25">
      <c r="F117" s="49"/>
    </row>
    <row r="118" spans="6:6" ht="15.75" customHeight="1" x14ac:dyDescent="0.25">
      <c r="F118" s="49"/>
    </row>
    <row r="119" spans="6:6" ht="15.75" customHeight="1" x14ac:dyDescent="0.25">
      <c r="F119" s="49"/>
    </row>
    <row r="120" spans="6:6" ht="15.75" customHeight="1" x14ac:dyDescent="0.25">
      <c r="F120" s="49"/>
    </row>
    <row r="121" spans="6:6" ht="15.75" customHeight="1" x14ac:dyDescent="0.25">
      <c r="F121" s="49"/>
    </row>
    <row r="122" spans="6:6" ht="15.75" customHeight="1" x14ac:dyDescent="0.25">
      <c r="F122" s="49"/>
    </row>
    <row r="123" spans="6:6" ht="15.75" customHeight="1" x14ac:dyDescent="0.25">
      <c r="F123" s="49"/>
    </row>
    <row r="124" spans="6:6" ht="15.75" customHeight="1" x14ac:dyDescent="0.25">
      <c r="F124" s="49"/>
    </row>
    <row r="125" spans="6:6" ht="15.75" customHeight="1" x14ac:dyDescent="0.25">
      <c r="F125" s="49"/>
    </row>
    <row r="126" spans="6:6" ht="15.75" customHeight="1" x14ac:dyDescent="0.25">
      <c r="F126" s="49"/>
    </row>
    <row r="127" spans="6:6" ht="15.75" customHeight="1" x14ac:dyDescent="0.25">
      <c r="F127" s="49"/>
    </row>
    <row r="128" spans="6:6" ht="15.75" customHeight="1" x14ac:dyDescent="0.25">
      <c r="F128" s="49"/>
    </row>
    <row r="129" spans="6:6" ht="15.75" customHeight="1" x14ac:dyDescent="0.25">
      <c r="F129" s="49"/>
    </row>
    <row r="130" spans="6:6" ht="15.75" customHeight="1" x14ac:dyDescent="0.25">
      <c r="F130" s="49"/>
    </row>
    <row r="131" spans="6:6" ht="15.75" customHeight="1" x14ac:dyDescent="0.25">
      <c r="F131" s="49"/>
    </row>
    <row r="132" spans="6:6" ht="15.75" customHeight="1" x14ac:dyDescent="0.25">
      <c r="F132" s="49"/>
    </row>
    <row r="133" spans="6:6" ht="15.75" customHeight="1" x14ac:dyDescent="0.25">
      <c r="F133" s="49"/>
    </row>
    <row r="134" spans="6:6" ht="15.75" customHeight="1" x14ac:dyDescent="0.25">
      <c r="F134" s="49"/>
    </row>
    <row r="135" spans="6:6" ht="15.75" customHeight="1" x14ac:dyDescent="0.25">
      <c r="F135" s="49"/>
    </row>
    <row r="136" spans="6:6" ht="15.75" customHeight="1" x14ac:dyDescent="0.25">
      <c r="F136" s="49"/>
    </row>
    <row r="137" spans="6:6" ht="15.75" customHeight="1" x14ac:dyDescent="0.25">
      <c r="F137" s="49"/>
    </row>
    <row r="138" spans="6:6" ht="15.75" customHeight="1" x14ac:dyDescent="0.25">
      <c r="F138" s="49"/>
    </row>
    <row r="139" spans="6:6" ht="15.75" customHeight="1" x14ac:dyDescent="0.25">
      <c r="F139" s="49"/>
    </row>
    <row r="140" spans="6:6" ht="15.75" customHeight="1" x14ac:dyDescent="0.25">
      <c r="F140" s="49"/>
    </row>
    <row r="141" spans="6:6" ht="15.75" customHeight="1" x14ac:dyDescent="0.25">
      <c r="F141" s="49"/>
    </row>
    <row r="142" spans="6:6" ht="15.75" customHeight="1" x14ac:dyDescent="0.25">
      <c r="F142" s="49"/>
    </row>
    <row r="143" spans="6:6" ht="15.75" customHeight="1" x14ac:dyDescent="0.25">
      <c r="F143" s="49"/>
    </row>
    <row r="144" spans="6:6" ht="15.75" customHeight="1" x14ac:dyDescent="0.25">
      <c r="F144" s="49"/>
    </row>
    <row r="145" spans="6:6" ht="15.75" customHeight="1" x14ac:dyDescent="0.25">
      <c r="F145" s="49"/>
    </row>
    <row r="146" spans="6:6" ht="15.75" customHeight="1" x14ac:dyDescent="0.25">
      <c r="F146" s="49"/>
    </row>
    <row r="147" spans="6:6" ht="15.75" customHeight="1" x14ac:dyDescent="0.25">
      <c r="F147" s="49"/>
    </row>
    <row r="148" spans="6:6" ht="15.75" customHeight="1" x14ac:dyDescent="0.25">
      <c r="F148" s="49"/>
    </row>
    <row r="149" spans="6:6" ht="15.75" customHeight="1" x14ac:dyDescent="0.25">
      <c r="F149" s="49"/>
    </row>
    <row r="150" spans="6:6" ht="15.75" customHeight="1" x14ac:dyDescent="0.25">
      <c r="F150" s="49"/>
    </row>
    <row r="151" spans="6:6" ht="15.75" customHeight="1" x14ac:dyDescent="0.25">
      <c r="F151" s="49"/>
    </row>
    <row r="152" spans="6:6" ht="15.75" customHeight="1" x14ac:dyDescent="0.25">
      <c r="F152" s="49"/>
    </row>
    <row r="153" spans="6:6" ht="15.75" customHeight="1" x14ac:dyDescent="0.25">
      <c r="F153" s="49"/>
    </row>
    <row r="154" spans="6:6" ht="15.75" customHeight="1" x14ac:dyDescent="0.25">
      <c r="F154" s="49"/>
    </row>
    <row r="155" spans="6:6" ht="15.75" customHeight="1" x14ac:dyDescent="0.25">
      <c r="F155" s="49"/>
    </row>
    <row r="156" spans="6:6" ht="15.75" customHeight="1" x14ac:dyDescent="0.25">
      <c r="F156" s="49"/>
    </row>
    <row r="157" spans="6:6" ht="15.75" customHeight="1" x14ac:dyDescent="0.25">
      <c r="F157" s="49"/>
    </row>
    <row r="158" spans="6:6" ht="15.75" customHeight="1" x14ac:dyDescent="0.25">
      <c r="F158" s="49"/>
    </row>
    <row r="159" spans="6:6" ht="15.75" customHeight="1" x14ac:dyDescent="0.25">
      <c r="F159" s="49"/>
    </row>
    <row r="160" spans="6:6" ht="15.75" customHeight="1" x14ac:dyDescent="0.25">
      <c r="F160" s="49"/>
    </row>
    <row r="161" spans="6:6" ht="15.75" customHeight="1" x14ac:dyDescent="0.25">
      <c r="F161" s="49"/>
    </row>
    <row r="162" spans="6:6" ht="15.75" customHeight="1" x14ac:dyDescent="0.25">
      <c r="F162" s="49"/>
    </row>
    <row r="163" spans="6:6" ht="15.75" customHeight="1" x14ac:dyDescent="0.25">
      <c r="F163" s="49"/>
    </row>
    <row r="164" spans="6:6" ht="15.75" customHeight="1" x14ac:dyDescent="0.25">
      <c r="F164" s="49"/>
    </row>
    <row r="165" spans="6:6" ht="15.75" customHeight="1" x14ac:dyDescent="0.25">
      <c r="F165" s="49"/>
    </row>
    <row r="166" spans="6:6" ht="15.75" customHeight="1" x14ac:dyDescent="0.25">
      <c r="F166" s="49"/>
    </row>
    <row r="167" spans="6:6" ht="15.75" customHeight="1" x14ac:dyDescent="0.25">
      <c r="F167" s="49"/>
    </row>
    <row r="168" spans="6:6" ht="15.75" customHeight="1" x14ac:dyDescent="0.25">
      <c r="F168" s="49"/>
    </row>
    <row r="169" spans="6:6" ht="15.75" customHeight="1" x14ac:dyDescent="0.25">
      <c r="F169" s="49"/>
    </row>
    <row r="170" spans="6:6" ht="15.75" customHeight="1" x14ac:dyDescent="0.25">
      <c r="F170" s="49"/>
    </row>
    <row r="171" spans="6:6" ht="15.75" customHeight="1" x14ac:dyDescent="0.25">
      <c r="F171" s="49"/>
    </row>
    <row r="172" spans="6:6" ht="15.75" customHeight="1" x14ac:dyDescent="0.25">
      <c r="F172" s="49"/>
    </row>
    <row r="173" spans="6:6" ht="15.75" customHeight="1" x14ac:dyDescent="0.25">
      <c r="F173" s="49"/>
    </row>
    <row r="174" spans="6:6" ht="15.75" customHeight="1" x14ac:dyDescent="0.25">
      <c r="F174" s="49"/>
    </row>
    <row r="175" spans="6:6" ht="15.75" customHeight="1" x14ac:dyDescent="0.25">
      <c r="F175" s="49"/>
    </row>
    <row r="176" spans="6:6" ht="15.75" customHeight="1" x14ac:dyDescent="0.25">
      <c r="F176" s="49"/>
    </row>
    <row r="177" spans="6:6" ht="15.75" customHeight="1" x14ac:dyDescent="0.25">
      <c r="F177" s="49"/>
    </row>
    <row r="178" spans="6:6" ht="15.75" customHeight="1" x14ac:dyDescent="0.25">
      <c r="F178" s="49"/>
    </row>
    <row r="179" spans="6:6" ht="15.75" customHeight="1" x14ac:dyDescent="0.25">
      <c r="F179" s="49"/>
    </row>
    <row r="180" spans="6:6" ht="15.75" customHeight="1" x14ac:dyDescent="0.25">
      <c r="F180" s="49"/>
    </row>
    <row r="181" spans="6:6" ht="15.75" customHeight="1" x14ac:dyDescent="0.25">
      <c r="F181" s="49"/>
    </row>
    <row r="182" spans="6:6" ht="15.75" customHeight="1" x14ac:dyDescent="0.25">
      <c r="F182" s="49"/>
    </row>
    <row r="183" spans="6:6" ht="15.75" customHeight="1" x14ac:dyDescent="0.25">
      <c r="F183" s="49"/>
    </row>
    <row r="184" spans="6:6" ht="15.75" customHeight="1" x14ac:dyDescent="0.25">
      <c r="F184" s="49"/>
    </row>
    <row r="185" spans="6:6" ht="15.75" customHeight="1" x14ac:dyDescent="0.25">
      <c r="F185" s="49"/>
    </row>
    <row r="186" spans="6:6" ht="15.75" customHeight="1" x14ac:dyDescent="0.25">
      <c r="F186" s="49"/>
    </row>
    <row r="187" spans="6:6" ht="15.75" customHeight="1" x14ac:dyDescent="0.25">
      <c r="F187" s="49"/>
    </row>
    <row r="188" spans="6:6" ht="15.75" customHeight="1" x14ac:dyDescent="0.25">
      <c r="F188" s="49"/>
    </row>
    <row r="189" spans="6:6" ht="15.75" customHeight="1" x14ac:dyDescent="0.25">
      <c r="F189" s="49"/>
    </row>
    <row r="190" spans="6:6" ht="15.75" customHeight="1" x14ac:dyDescent="0.25">
      <c r="F190" s="49"/>
    </row>
    <row r="191" spans="6:6" ht="15.75" customHeight="1" x14ac:dyDescent="0.25">
      <c r="F191" s="49"/>
    </row>
    <row r="192" spans="6:6" ht="15.75" customHeight="1" x14ac:dyDescent="0.25">
      <c r="F192" s="49"/>
    </row>
    <row r="193" spans="6:6" ht="15.75" customHeight="1" x14ac:dyDescent="0.25">
      <c r="F193" s="49"/>
    </row>
    <row r="194" spans="6:6" ht="15.75" customHeight="1" x14ac:dyDescent="0.25">
      <c r="F194" s="49"/>
    </row>
    <row r="195" spans="6:6" ht="15.75" customHeight="1" x14ac:dyDescent="0.25">
      <c r="F195" s="49"/>
    </row>
    <row r="196" spans="6:6" ht="15.75" customHeight="1" x14ac:dyDescent="0.25">
      <c r="F196" s="49"/>
    </row>
    <row r="197" spans="6:6" ht="15.75" customHeight="1" x14ac:dyDescent="0.25">
      <c r="F197" s="49"/>
    </row>
    <row r="198" spans="6:6" ht="15.75" customHeight="1" x14ac:dyDescent="0.25">
      <c r="F198" s="49"/>
    </row>
    <row r="199" spans="6:6" ht="15.75" customHeight="1" x14ac:dyDescent="0.25">
      <c r="F199" s="49"/>
    </row>
    <row r="200" spans="6:6" ht="15.75" customHeight="1" x14ac:dyDescent="0.25">
      <c r="F200" s="49"/>
    </row>
    <row r="201" spans="6:6" ht="15.75" customHeight="1" x14ac:dyDescent="0.25">
      <c r="F201" s="49"/>
    </row>
    <row r="202" spans="6:6" ht="15.75" customHeight="1" x14ac:dyDescent="0.25">
      <c r="F202" s="49"/>
    </row>
    <row r="203" spans="6:6" ht="15.75" customHeight="1" x14ac:dyDescent="0.25">
      <c r="F203" s="49"/>
    </row>
    <row r="204" spans="6:6" ht="15.75" customHeight="1" x14ac:dyDescent="0.25">
      <c r="F204" s="49"/>
    </row>
    <row r="205" spans="6:6" ht="15.75" customHeight="1" x14ac:dyDescent="0.25">
      <c r="F205" s="49"/>
    </row>
    <row r="206" spans="6:6" ht="15.75" customHeight="1" x14ac:dyDescent="0.25">
      <c r="F206" s="49"/>
    </row>
    <row r="207" spans="6:6" ht="15.75" customHeight="1" x14ac:dyDescent="0.25">
      <c r="F207" s="49"/>
    </row>
    <row r="208" spans="6:6" ht="15.75" customHeight="1" x14ac:dyDescent="0.25">
      <c r="F208" s="49"/>
    </row>
    <row r="209" spans="6:6" ht="15.75" customHeight="1" x14ac:dyDescent="0.25">
      <c r="F209" s="49"/>
    </row>
    <row r="210" spans="6:6" ht="15.75" customHeight="1" x14ac:dyDescent="0.25">
      <c r="F210" s="49"/>
    </row>
    <row r="211" spans="6:6" ht="15.75" customHeight="1" x14ac:dyDescent="0.25">
      <c r="F211" s="49"/>
    </row>
    <row r="212" spans="6:6" ht="15.75" customHeight="1" x14ac:dyDescent="0.25">
      <c r="F212" s="49"/>
    </row>
    <row r="213" spans="6:6" ht="15.75" customHeight="1" x14ac:dyDescent="0.25">
      <c r="F213" s="49"/>
    </row>
    <row r="214" spans="6:6" ht="15.75" customHeight="1" x14ac:dyDescent="0.25">
      <c r="F214" s="49"/>
    </row>
    <row r="215" spans="6:6" ht="15.75" customHeight="1" x14ac:dyDescent="0.25">
      <c r="F215" s="49"/>
    </row>
    <row r="216" spans="6:6" ht="15.75" customHeight="1" x14ac:dyDescent="0.25">
      <c r="F216" s="49"/>
    </row>
    <row r="217" spans="6:6" ht="15.75" customHeight="1" x14ac:dyDescent="0.25">
      <c r="F217" s="49"/>
    </row>
    <row r="218" spans="6:6" ht="15.75" customHeight="1" x14ac:dyDescent="0.25">
      <c r="F218" s="49"/>
    </row>
    <row r="219" spans="6:6" ht="15.75" customHeight="1" x14ac:dyDescent="0.25">
      <c r="F219" s="49"/>
    </row>
    <row r="220" spans="6:6" ht="15.75" customHeight="1" x14ac:dyDescent="0.25">
      <c r="F220" s="49"/>
    </row>
    <row r="221" spans="6:6" ht="15.75" customHeight="1" x14ac:dyDescent="0.25">
      <c r="F221" s="49"/>
    </row>
    <row r="222" spans="6:6" ht="15.75" customHeight="1" x14ac:dyDescent="0.25">
      <c r="F222" s="49"/>
    </row>
    <row r="223" spans="6:6" ht="15.75" customHeight="1" x14ac:dyDescent="0.25">
      <c r="F223" s="49"/>
    </row>
    <row r="224" spans="6:6" ht="15.75" customHeight="1" x14ac:dyDescent="0.25">
      <c r="F224" s="49"/>
    </row>
    <row r="225" spans="6:6" ht="15.75" customHeight="1" x14ac:dyDescent="0.25">
      <c r="F225" s="49"/>
    </row>
    <row r="226" spans="6:6" ht="15.75" customHeight="1" x14ac:dyDescent="0.25">
      <c r="F226" s="49"/>
    </row>
    <row r="227" spans="6:6" ht="15.75" customHeight="1" x14ac:dyDescent="0.25">
      <c r="F227" s="49"/>
    </row>
    <row r="228" spans="6:6" ht="15.75" customHeight="1" x14ac:dyDescent="0.25">
      <c r="F228" s="49"/>
    </row>
    <row r="229" spans="6:6" ht="15.75" customHeight="1" x14ac:dyDescent="0.25">
      <c r="F229" s="49"/>
    </row>
    <row r="230" spans="6:6" ht="15.75" customHeight="1" x14ac:dyDescent="0.25">
      <c r="F230" s="49"/>
    </row>
    <row r="231" spans="6:6" ht="15.75" customHeight="1" x14ac:dyDescent="0.25">
      <c r="F231" s="49"/>
    </row>
    <row r="232" spans="6:6" ht="15.75" customHeight="1" x14ac:dyDescent="0.25">
      <c r="F232" s="49"/>
    </row>
    <row r="233" spans="6:6" ht="15.75" customHeight="1" x14ac:dyDescent="0.25">
      <c r="F233" s="49"/>
    </row>
    <row r="234" spans="6:6" ht="15.75" customHeight="1" x14ac:dyDescent="0.25">
      <c r="F234" s="49"/>
    </row>
    <row r="235" spans="6:6" ht="15.75" customHeight="1" x14ac:dyDescent="0.25">
      <c r="F235" s="49"/>
    </row>
    <row r="236" spans="6:6" ht="15.75" customHeight="1" x14ac:dyDescent="0.25">
      <c r="F236" s="49"/>
    </row>
    <row r="237" spans="6:6" ht="15.75" customHeight="1" x14ac:dyDescent="0.25">
      <c r="F237" s="49"/>
    </row>
    <row r="238" spans="6:6" ht="15.75" customHeight="1" x14ac:dyDescent="0.25">
      <c r="F238" s="49"/>
    </row>
    <row r="239" spans="6:6" ht="15.75" customHeight="1" x14ac:dyDescent="0.25">
      <c r="F239" s="49"/>
    </row>
    <row r="240" spans="6:6" ht="15.75" customHeight="1" x14ac:dyDescent="0.25">
      <c r="F240" s="49"/>
    </row>
    <row r="241" spans="6:6" ht="15.75" customHeight="1" x14ac:dyDescent="0.25">
      <c r="F241" s="49"/>
    </row>
    <row r="242" spans="6:6" ht="15.75" customHeight="1" x14ac:dyDescent="0.25">
      <c r="F242" s="49"/>
    </row>
    <row r="243" spans="6:6" ht="15.75" customHeight="1" x14ac:dyDescent="0.25">
      <c r="F243" s="49"/>
    </row>
    <row r="244" spans="6:6" ht="15.75" customHeight="1" x14ac:dyDescent="0.25">
      <c r="F244" s="49"/>
    </row>
    <row r="245" spans="6:6" ht="15.75" customHeight="1" x14ac:dyDescent="0.25">
      <c r="F245" s="49"/>
    </row>
    <row r="246" spans="6:6" ht="15.75" customHeight="1" x14ac:dyDescent="0.25">
      <c r="F246" s="49"/>
    </row>
    <row r="247" spans="6:6" ht="15.75" customHeight="1" x14ac:dyDescent="0.25">
      <c r="F247" s="49"/>
    </row>
    <row r="248" spans="6:6" ht="15.75" customHeight="1" x14ac:dyDescent="0.25">
      <c r="F248" s="49"/>
    </row>
    <row r="249" spans="6:6" ht="15.75" customHeight="1" x14ac:dyDescent="0.25">
      <c r="F249" s="49"/>
    </row>
    <row r="250" spans="6:6" ht="15.75" customHeight="1" x14ac:dyDescent="0.25">
      <c r="F250" s="49"/>
    </row>
    <row r="251" spans="6:6" ht="15.75" customHeight="1" x14ac:dyDescent="0.25">
      <c r="F251" s="49"/>
    </row>
    <row r="252" spans="6:6" ht="15.75" customHeight="1" x14ac:dyDescent="0.25">
      <c r="F252" s="49"/>
    </row>
    <row r="253" spans="6:6" ht="15.75" customHeight="1" x14ac:dyDescent="0.25">
      <c r="F253" s="49"/>
    </row>
    <row r="254" spans="6:6" ht="15.75" customHeight="1" x14ac:dyDescent="0.25">
      <c r="F254" s="49"/>
    </row>
    <row r="255" spans="6:6" ht="15.75" customHeight="1" x14ac:dyDescent="0.25">
      <c r="F255" s="49"/>
    </row>
    <row r="256" spans="6:6" ht="15.75" customHeight="1" x14ac:dyDescent="0.25">
      <c r="F256" s="49"/>
    </row>
    <row r="257" spans="6:6" ht="15.75" customHeight="1" x14ac:dyDescent="0.25">
      <c r="F257" s="49"/>
    </row>
    <row r="258" spans="6:6" ht="15.75" customHeight="1" x14ac:dyDescent="0.25">
      <c r="F258" s="49"/>
    </row>
    <row r="259" spans="6:6" ht="15.75" customHeight="1" x14ac:dyDescent="0.25">
      <c r="F259" s="49"/>
    </row>
    <row r="260" spans="6:6" ht="15.75" customHeight="1" x14ac:dyDescent="0.25">
      <c r="F260" s="49"/>
    </row>
    <row r="261" spans="6:6" ht="15.75" customHeight="1" x14ac:dyDescent="0.25">
      <c r="F261" s="49"/>
    </row>
    <row r="262" spans="6:6" ht="15.75" customHeight="1" x14ac:dyDescent="0.25">
      <c r="F262" s="49"/>
    </row>
    <row r="263" spans="6:6" ht="15.75" customHeight="1" x14ac:dyDescent="0.25">
      <c r="F263" s="49"/>
    </row>
    <row r="264" spans="6:6" ht="15.75" customHeight="1" x14ac:dyDescent="0.25">
      <c r="F264" s="49"/>
    </row>
    <row r="265" spans="6:6" ht="15.75" customHeight="1" x14ac:dyDescent="0.25">
      <c r="F265" s="49"/>
    </row>
    <row r="266" spans="6:6" ht="15.75" customHeight="1" x14ac:dyDescent="0.25">
      <c r="F266" s="49"/>
    </row>
    <row r="267" spans="6:6" ht="15.75" customHeight="1" x14ac:dyDescent="0.25">
      <c r="F267" s="49"/>
    </row>
    <row r="268" spans="6:6" ht="15.75" customHeight="1" x14ac:dyDescent="0.25">
      <c r="F268" s="49"/>
    </row>
    <row r="269" spans="6:6" ht="15.75" customHeight="1" x14ac:dyDescent="0.25">
      <c r="F269" s="49"/>
    </row>
    <row r="270" spans="6:6" ht="15.75" customHeight="1" x14ac:dyDescent="0.25">
      <c r="F270" s="49"/>
    </row>
    <row r="271" spans="6:6" ht="15.75" customHeight="1" x14ac:dyDescent="0.25">
      <c r="F271" s="49"/>
    </row>
    <row r="272" spans="6:6" ht="15.75" customHeight="1" x14ac:dyDescent="0.25">
      <c r="F272" s="49"/>
    </row>
    <row r="273" spans="6:6" ht="15.75" customHeight="1" x14ac:dyDescent="0.25">
      <c r="F273" s="49"/>
    </row>
    <row r="274" spans="6:6" ht="15.75" customHeight="1" x14ac:dyDescent="0.25">
      <c r="F274" s="49"/>
    </row>
    <row r="275" spans="6:6" ht="15.75" customHeight="1" x14ac:dyDescent="0.25">
      <c r="F275" s="49"/>
    </row>
    <row r="276" spans="6:6" ht="15.75" customHeight="1" x14ac:dyDescent="0.25">
      <c r="F276" s="49"/>
    </row>
    <row r="277" spans="6:6" ht="15.75" customHeight="1" x14ac:dyDescent="0.25">
      <c r="F277" s="49"/>
    </row>
    <row r="278" spans="6:6" ht="15.75" customHeight="1" x14ac:dyDescent="0.25">
      <c r="F278" s="49"/>
    </row>
    <row r="279" spans="6:6" ht="15.75" customHeight="1" x14ac:dyDescent="0.25">
      <c r="F279" s="49"/>
    </row>
    <row r="280" spans="6:6" ht="15.75" customHeight="1" x14ac:dyDescent="0.25">
      <c r="F280" s="49"/>
    </row>
    <row r="281" spans="6:6" ht="15.75" customHeight="1" x14ac:dyDescent="0.25">
      <c r="F281" s="49"/>
    </row>
    <row r="282" spans="6:6" ht="15.75" customHeight="1" x14ac:dyDescent="0.25">
      <c r="F282" s="49"/>
    </row>
    <row r="283" spans="6:6" ht="15.75" customHeight="1" x14ac:dyDescent="0.25">
      <c r="F283" s="49"/>
    </row>
    <row r="284" spans="6:6" ht="15.75" customHeight="1" x14ac:dyDescent="0.25">
      <c r="F284" s="49"/>
    </row>
    <row r="285" spans="6:6" ht="15.75" customHeight="1" x14ac:dyDescent="0.25">
      <c r="F285" s="49"/>
    </row>
    <row r="286" spans="6:6" ht="15.75" customHeight="1" x14ac:dyDescent="0.25">
      <c r="F286" s="49"/>
    </row>
    <row r="287" spans="6:6" ht="15.75" customHeight="1" x14ac:dyDescent="0.25">
      <c r="F287" s="49"/>
    </row>
    <row r="288" spans="6:6" ht="15.75" customHeight="1" x14ac:dyDescent="0.25">
      <c r="F288" s="49"/>
    </row>
    <row r="289" spans="6:6" ht="15.75" customHeight="1" x14ac:dyDescent="0.25">
      <c r="F289" s="49"/>
    </row>
    <row r="290" spans="6:6" ht="15.75" customHeight="1" x14ac:dyDescent="0.25">
      <c r="F290" s="49"/>
    </row>
    <row r="291" spans="6:6" ht="15.75" customHeight="1" x14ac:dyDescent="0.25">
      <c r="F291" s="49"/>
    </row>
    <row r="292" spans="6:6" ht="15.75" customHeight="1" x14ac:dyDescent="0.25">
      <c r="F292" s="49"/>
    </row>
    <row r="293" spans="6:6" ht="15.75" customHeight="1" x14ac:dyDescent="0.25">
      <c r="F293" s="49"/>
    </row>
    <row r="294" spans="6:6" ht="15.75" customHeight="1" x14ac:dyDescent="0.25">
      <c r="F294" s="49"/>
    </row>
    <row r="295" spans="6:6" ht="15.75" customHeight="1" x14ac:dyDescent="0.25">
      <c r="F295" s="49"/>
    </row>
    <row r="296" spans="6:6" ht="15.75" customHeight="1" x14ac:dyDescent="0.25">
      <c r="F296" s="49"/>
    </row>
    <row r="297" spans="6:6" ht="15.75" customHeight="1" x14ac:dyDescent="0.25">
      <c r="F297" s="49"/>
    </row>
    <row r="298" spans="6:6" ht="15.75" customHeight="1" x14ac:dyDescent="0.25">
      <c r="F298" s="49"/>
    </row>
    <row r="299" spans="6:6" ht="15.75" customHeight="1" x14ac:dyDescent="0.25">
      <c r="F299" s="49"/>
    </row>
    <row r="300" spans="6:6" ht="15.75" customHeight="1" x14ac:dyDescent="0.25">
      <c r="F300" s="49"/>
    </row>
    <row r="301" spans="6:6" ht="15.75" customHeight="1" x14ac:dyDescent="0.25">
      <c r="F301" s="49"/>
    </row>
    <row r="302" spans="6:6" ht="15.75" customHeight="1" x14ac:dyDescent="0.25">
      <c r="F302" s="49"/>
    </row>
    <row r="303" spans="6:6" ht="15.75" customHeight="1" x14ac:dyDescent="0.25">
      <c r="F303" s="49"/>
    </row>
    <row r="304" spans="6:6" ht="15.75" customHeight="1" x14ac:dyDescent="0.25">
      <c r="F304" s="49"/>
    </row>
    <row r="305" spans="6:6" ht="15.75" customHeight="1" x14ac:dyDescent="0.25">
      <c r="F305" s="49"/>
    </row>
    <row r="306" spans="6:6" ht="15.75" customHeight="1" x14ac:dyDescent="0.25">
      <c r="F306" s="49"/>
    </row>
    <row r="307" spans="6:6" ht="15.75" customHeight="1" x14ac:dyDescent="0.25">
      <c r="F307" s="49"/>
    </row>
    <row r="308" spans="6:6" ht="15.75" customHeight="1" x14ac:dyDescent="0.25">
      <c r="F308" s="49"/>
    </row>
    <row r="309" spans="6:6" ht="15.75" customHeight="1" x14ac:dyDescent="0.25">
      <c r="F309" s="49"/>
    </row>
    <row r="310" spans="6:6" ht="15.75" customHeight="1" x14ac:dyDescent="0.25">
      <c r="F310" s="49"/>
    </row>
    <row r="311" spans="6:6" ht="15.75" customHeight="1" x14ac:dyDescent="0.25">
      <c r="F311" s="49"/>
    </row>
    <row r="312" spans="6:6" ht="15.75" customHeight="1" x14ac:dyDescent="0.25">
      <c r="F312" s="49"/>
    </row>
    <row r="313" spans="6:6" ht="15.75" customHeight="1" x14ac:dyDescent="0.25">
      <c r="F313" s="49"/>
    </row>
    <row r="314" spans="6:6" ht="15.75" customHeight="1" x14ac:dyDescent="0.25">
      <c r="F314" s="49"/>
    </row>
    <row r="315" spans="6:6" ht="15.75" customHeight="1" x14ac:dyDescent="0.25">
      <c r="F315" s="49"/>
    </row>
    <row r="316" spans="6:6" ht="15.75" customHeight="1" x14ac:dyDescent="0.25">
      <c r="F316" s="49"/>
    </row>
    <row r="317" spans="6:6" ht="15.75" customHeight="1" x14ac:dyDescent="0.25">
      <c r="F317" s="49"/>
    </row>
    <row r="318" spans="6:6" ht="15.75" customHeight="1" x14ac:dyDescent="0.25">
      <c r="F318" s="49"/>
    </row>
    <row r="319" spans="6:6" ht="15.75" customHeight="1" x14ac:dyDescent="0.25">
      <c r="F319" s="49"/>
    </row>
    <row r="320" spans="6:6" ht="15.75" customHeight="1" x14ac:dyDescent="0.25">
      <c r="F320" s="49"/>
    </row>
    <row r="321" spans="6:6" ht="15.75" customHeight="1" x14ac:dyDescent="0.25">
      <c r="F321" s="49"/>
    </row>
    <row r="322" spans="6:6" ht="15.75" customHeight="1" x14ac:dyDescent="0.25">
      <c r="F322" s="49"/>
    </row>
    <row r="323" spans="6:6" ht="15.75" customHeight="1" x14ac:dyDescent="0.25">
      <c r="F323" s="49"/>
    </row>
    <row r="324" spans="6:6" ht="15.75" customHeight="1" x14ac:dyDescent="0.25">
      <c r="F324" s="49"/>
    </row>
    <row r="325" spans="6:6" ht="15.75" customHeight="1" x14ac:dyDescent="0.25">
      <c r="F325" s="49"/>
    </row>
    <row r="326" spans="6:6" ht="15.75" customHeight="1" x14ac:dyDescent="0.25">
      <c r="F326" s="49"/>
    </row>
    <row r="327" spans="6:6" ht="15.75" customHeight="1" x14ac:dyDescent="0.25">
      <c r="F327" s="49"/>
    </row>
    <row r="328" spans="6:6" ht="15.75" customHeight="1" x14ac:dyDescent="0.25">
      <c r="F328" s="49"/>
    </row>
    <row r="329" spans="6:6" ht="15.75" customHeight="1" x14ac:dyDescent="0.25">
      <c r="F329" s="49"/>
    </row>
    <row r="330" spans="6:6" ht="15.75" customHeight="1" x14ac:dyDescent="0.25">
      <c r="F330" s="49"/>
    </row>
    <row r="331" spans="6:6" ht="15.75" customHeight="1" x14ac:dyDescent="0.25">
      <c r="F331" s="49"/>
    </row>
    <row r="332" spans="6:6" ht="15.75" customHeight="1" x14ac:dyDescent="0.25">
      <c r="F332" s="49"/>
    </row>
    <row r="333" spans="6:6" ht="15.75" customHeight="1" x14ac:dyDescent="0.25">
      <c r="F333" s="49"/>
    </row>
    <row r="334" spans="6:6" ht="15.75" customHeight="1" x14ac:dyDescent="0.25">
      <c r="F334" s="49"/>
    </row>
    <row r="335" spans="6:6" ht="15.75" customHeight="1" x14ac:dyDescent="0.25">
      <c r="F335" s="49"/>
    </row>
    <row r="336" spans="6:6" ht="15.75" customHeight="1" x14ac:dyDescent="0.25">
      <c r="F336" s="49"/>
    </row>
    <row r="337" spans="6:6" ht="15.75" customHeight="1" x14ac:dyDescent="0.25">
      <c r="F337" s="49"/>
    </row>
    <row r="338" spans="6:6" ht="15.75" customHeight="1" x14ac:dyDescent="0.25">
      <c r="F338" s="49"/>
    </row>
    <row r="339" spans="6:6" ht="15.75" customHeight="1" x14ac:dyDescent="0.25">
      <c r="F339" s="49"/>
    </row>
    <row r="340" spans="6:6" ht="15.75" customHeight="1" x14ac:dyDescent="0.25">
      <c r="F340" s="49"/>
    </row>
    <row r="341" spans="6:6" ht="15.75" customHeight="1" x14ac:dyDescent="0.25">
      <c r="F341" s="49"/>
    </row>
    <row r="342" spans="6:6" ht="15.75" customHeight="1" x14ac:dyDescent="0.25">
      <c r="F342" s="49"/>
    </row>
    <row r="343" spans="6:6" ht="15.75" customHeight="1" x14ac:dyDescent="0.25">
      <c r="F343" s="49"/>
    </row>
    <row r="344" spans="6:6" ht="15.75" customHeight="1" x14ac:dyDescent="0.25">
      <c r="F344" s="49"/>
    </row>
    <row r="345" spans="6:6" ht="15.75" customHeight="1" x14ac:dyDescent="0.25">
      <c r="F345" s="49"/>
    </row>
    <row r="346" spans="6:6" ht="15.75" customHeight="1" x14ac:dyDescent="0.25">
      <c r="F346" s="49"/>
    </row>
    <row r="347" spans="6:6" ht="15.75" customHeight="1" x14ac:dyDescent="0.25">
      <c r="F347" s="49"/>
    </row>
    <row r="348" spans="6:6" ht="15.75" customHeight="1" x14ac:dyDescent="0.25">
      <c r="F348" s="49"/>
    </row>
    <row r="349" spans="6:6" ht="15.75" customHeight="1" x14ac:dyDescent="0.25">
      <c r="F349" s="49"/>
    </row>
    <row r="350" spans="6:6" ht="15.75" customHeight="1" x14ac:dyDescent="0.25">
      <c r="F350" s="49"/>
    </row>
    <row r="351" spans="6:6" ht="15.75" customHeight="1" x14ac:dyDescent="0.25">
      <c r="F351" s="49"/>
    </row>
    <row r="352" spans="6:6" ht="15.75" customHeight="1" x14ac:dyDescent="0.25">
      <c r="F352" s="49"/>
    </row>
    <row r="353" spans="6:6" ht="15.75" customHeight="1" x14ac:dyDescent="0.25">
      <c r="F353" s="49"/>
    </row>
    <row r="354" spans="6:6" ht="15.75" customHeight="1" x14ac:dyDescent="0.25">
      <c r="F354" s="49"/>
    </row>
    <row r="355" spans="6:6" ht="15.75" customHeight="1" x14ac:dyDescent="0.25">
      <c r="F355" s="49"/>
    </row>
    <row r="356" spans="6:6" ht="15.75" customHeight="1" x14ac:dyDescent="0.25">
      <c r="F356" s="49"/>
    </row>
    <row r="357" spans="6:6" ht="15.75" customHeight="1" x14ac:dyDescent="0.25">
      <c r="F357" s="49"/>
    </row>
    <row r="358" spans="6:6" ht="15.75" customHeight="1" x14ac:dyDescent="0.25">
      <c r="F358" s="49"/>
    </row>
    <row r="359" spans="6:6" ht="15.75" customHeight="1" x14ac:dyDescent="0.25">
      <c r="F359" s="49"/>
    </row>
    <row r="360" spans="6:6" ht="15.75" customHeight="1" x14ac:dyDescent="0.25">
      <c r="F360" s="49"/>
    </row>
    <row r="361" spans="6:6" ht="15.75" customHeight="1" x14ac:dyDescent="0.25">
      <c r="F361" s="49"/>
    </row>
    <row r="362" spans="6:6" ht="15.75" customHeight="1" x14ac:dyDescent="0.25">
      <c r="F362" s="49"/>
    </row>
    <row r="363" spans="6:6" ht="15.75" customHeight="1" x14ac:dyDescent="0.25">
      <c r="F363" s="49"/>
    </row>
    <row r="364" spans="6:6" ht="15.75" customHeight="1" x14ac:dyDescent="0.25">
      <c r="F364" s="49"/>
    </row>
    <row r="365" spans="6:6" ht="15.75" customHeight="1" x14ac:dyDescent="0.25">
      <c r="F365" s="49"/>
    </row>
    <row r="366" spans="6:6" ht="15.75" customHeight="1" x14ac:dyDescent="0.25">
      <c r="F366" s="49"/>
    </row>
    <row r="367" spans="6:6" ht="15.75" customHeight="1" x14ac:dyDescent="0.25">
      <c r="F367" s="49"/>
    </row>
    <row r="368" spans="6:6" ht="15.75" customHeight="1" x14ac:dyDescent="0.25">
      <c r="F368" s="49"/>
    </row>
    <row r="369" spans="6:6" ht="15.75" customHeight="1" x14ac:dyDescent="0.25">
      <c r="F369" s="49"/>
    </row>
    <row r="370" spans="6:6" ht="15.75" customHeight="1" x14ac:dyDescent="0.25">
      <c r="F370" s="49"/>
    </row>
    <row r="371" spans="6:6" ht="15.75" customHeight="1" x14ac:dyDescent="0.25">
      <c r="F371" s="49"/>
    </row>
    <row r="372" spans="6:6" ht="15.75" customHeight="1" x14ac:dyDescent="0.25">
      <c r="F372" s="49"/>
    </row>
    <row r="373" spans="6:6" ht="15.75" customHeight="1" x14ac:dyDescent="0.25">
      <c r="F373" s="49"/>
    </row>
    <row r="374" spans="6:6" ht="15.75" customHeight="1" x14ac:dyDescent="0.25">
      <c r="F374" s="49"/>
    </row>
    <row r="375" spans="6:6" ht="15.75" customHeight="1" x14ac:dyDescent="0.25">
      <c r="F375" s="49"/>
    </row>
    <row r="376" spans="6:6" ht="15.75" customHeight="1" x14ac:dyDescent="0.25">
      <c r="F376" s="49"/>
    </row>
    <row r="377" spans="6:6" ht="15.75" customHeight="1" x14ac:dyDescent="0.25">
      <c r="F377" s="49"/>
    </row>
    <row r="378" spans="6:6" ht="15.75" customHeight="1" x14ac:dyDescent="0.25">
      <c r="F378" s="49"/>
    </row>
    <row r="379" spans="6:6" ht="15.75" customHeight="1" x14ac:dyDescent="0.25">
      <c r="F379" s="49"/>
    </row>
    <row r="380" spans="6:6" ht="15.75" customHeight="1" x14ac:dyDescent="0.25">
      <c r="F380" s="49"/>
    </row>
    <row r="381" spans="6:6" ht="15.75" customHeight="1" x14ac:dyDescent="0.25">
      <c r="F381" s="49"/>
    </row>
    <row r="382" spans="6:6" ht="15.75" customHeight="1" x14ac:dyDescent="0.25">
      <c r="F382" s="49"/>
    </row>
    <row r="383" spans="6:6" ht="15.75" customHeight="1" x14ac:dyDescent="0.25">
      <c r="F383" s="49"/>
    </row>
    <row r="384" spans="6:6" ht="15.75" customHeight="1" x14ac:dyDescent="0.25">
      <c r="F384" s="49"/>
    </row>
    <row r="385" spans="6:6" ht="15.75" customHeight="1" x14ac:dyDescent="0.25">
      <c r="F385" s="49"/>
    </row>
    <row r="386" spans="6:6" ht="15.75" customHeight="1" x14ac:dyDescent="0.25">
      <c r="F386" s="49"/>
    </row>
    <row r="387" spans="6:6" ht="15.75" customHeight="1" x14ac:dyDescent="0.25">
      <c r="F387" s="49"/>
    </row>
    <row r="388" spans="6:6" ht="15.75" customHeight="1" x14ac:dyDescent="0.25">
      <c r="F388" s="49"/>
    </row>
    <row r="389" spans="6:6" ht="15.75" customHeight="1" x14ac:dyDescent="0.25">
      <c r="F389" s="49"/>
    </row>
    <row r="390" spans="6:6" ht="15.75" customHeight="1" x14ac:dyDescent="0.25">
      <c r="F390" s="49"/>
    </row>
    <row r="391" spans="6:6" ht="15.75" customHeight="1" x14ac:dyDescent="0.25">
      <c r="F391" s="49"/>
    </row>
    <row r="392" spans="6:6" ht="15.75" customHeight="1" x14ac:dyDescent="0.25">
      <c r="F392" s="49"/>
    </row>
    <row r="393" spans="6:6" ht="15.75" customHeight="1" x14ac:dyDescent="0.25">
      <c r="F393" s="49"/>
    </row>
    <row r="394" spans="6:6" ht="15.75" customHeight="1" x14ac:dyDescent="0.25">
      <c r="F394" s="49"/>
    </row>
    <row r="395" spans="6:6" ht="15.75" customHeight="1" x14ac:dyDescent="0.25">
      <c r="F395" s="49"/>
    </row>
    <row r="396" spans="6:6" ht="15.75" customHeight="1" x14ac:dyDescent="0.25">
      <c r="F396" s="49"/>
    </row>
    <row r="397" spans="6:6" ht="15.75" customHeight="1" x14ac:dyDescent="0.25">
      <c r="F397" s="49"/>
    </row>
    <row r="398" spans="6:6" ht="15.75" customHeight="1" x14ac:dyDescent="0.25">
      <c r="F398" s="49"/>
    </row>
    <row r="399" spans="6:6" ht="15.75" customHeight="1" x14ac:dyDescent="0.25">
      <c r="F399" s="49"/>
    </row>
    <row r="400" spans="6:6" ht="15.75" customHeight="1" x14ac:dyDescent="0.25">
      <c r="F400" s="49"/>
    </row>
    <row r="401" spans="6:6" ht="15.75" customHeight="1" x14ac:dyDescent="0.25">
      <c r="F401" s="49"/>
    </row>
    <row r="402" spans="6:6" ht="15.75" customHeight="1" x14ac:dyDescent="0.25">
      <c r="F402" s="49"/>
    </row>
    <row r="403" spans="6:6" ht="15.75" customHeight="1" x14ac:dyDescent="0.25">
      <c r="F403" s="49"/>
    </row>
    <row r="404" spans="6:6" ht="15.75" customHeight="1" x14ac:dyDescent="0.25">
      <c r="F404" s="49"/>
    </row>
    <row r="405" spans="6:6" ht="15.75" customHeight="1" x14ac:dyDescent="0.25">
      <c r="F405" s="49"/>
    </row>
    <row r="406" spans="6:6" ht="15.75" customHeight="1" x14ac:dyDescent="0.25">
      <c r="F406" s="49"/>
    </row>
    <row r="407" spans="6:6" ht="15.75" customHeight="1" x14ac:dyDescent="0.25">
      <c r="F407" s="49"/>
    </row>
    <row r="408" spans="6:6" ht="15.75" customHeight="1" x14ac:dyDescent="0.25">
      <c r="F408" s="49"/>
    </row>
    <row r="409" spans="6:6" ht="15.75" customHeight="1" x14ac:dyDescent="0.25">
      <c r="F409" s="49"/>
    </row>
    <row r="410" spans="6:6" ht="15.75" customHeight="1" x14ac:dyDescent="0.25">
      <c r="F410" s="49"/>
    </row>
    <row r="411" spans="6:6" ht="15.75" customHeight="1" x14ac:dyDescent="0.25">
      <c r="F411" s="49"/>
    </row>
    <row r="412" spans="6:6" ht="15.75" customHeight="1" x14ac:dyDescent="0.25">
      <c r="F412" s="49"/>
    </row>
    <row r="413" spans="6:6" ht="15.75" customHeight="1" x14ac:dyDescent="0.25">
      <c r="F413" s="49"/>
    </row>
    <row r="414" spans="6:6" ht="15.75" customHeight="1" x14ac:dyDescent="0.25">
      <c r="F414" s="49"/>
    </row>
    <row r="415" spans="6:6" ht="15.75" customHeight="1" x14ac:dyDescent="0.25">
      <c r="F415" s="49"/>
    </row>
    <row r="416" spans="6:6" ht="15.75" customHeight="1" x14ac:dyDescent="0.25">
      <c r="F416" s="49"/>
    </row>
    <row r="417" spans="6:6" ht="15.75" customHeight="1" x14ac:dyDescent="0.25">
      <c r="F417" s="49"/>
    </row>
    <row r="418" spans="6:6" ht="15.75" customHeight="1" x14ac:dyDescent="0.25">
      <c r="F418" s="49"/>
    </row>
    <row r="419" spans="6:6" ht="15.75" customHeight="1" x14ac:dyDescent="0.25">
      <c r="F419" s="49"/>
    </row>
    <row r="420" spans="6:6" ht="15.75" customHeight="1" x14ac:dyDescent="0.25">
      <c r="F420" s="49"/>
    </row>
    <row r="421" spans="6:6" ht="15.75" customHeight="1" x14ac:dyDescent="0.25">
      <c r="F421" s="49"/>
    </row>
    <row r="422" spans="6:6" ht="15.75" customHeight="1" x14ac:dyDescent="0.25">
      <c r="F422" s="49"/>
    </row>
    <row r="423" spans="6:6" ht="15.75" customHeight="1" x14ac:dyDescent="0.25">
      <c r="F423" s="49"/>
    </row>
    <row r="424" spans="6:6" ht="15.75" customHeight="1" x14ac:dyDescent="0.25">
      <c r="F424" s="49"/>
    </row>
    <row r="425" spans="6:6" ht="15.75" customHeight="1" x14ac:dyDescent="0.25">
      <c r="F425" s="49"/>
    </row>
    <row r="426" spans="6:6" ht="15.75" customHeight="1" x14ac:dyDescent="0.25">
      <c r="F426" s="49"/>
    </row>
    <row r="427" spans="6:6" ht="15.75" customHeight="1" x14ac:dyDescent="0.25">
      <c r="F427" s="49"/>
    </row>
    <row r="428" spans="6:6" ht="15.75" customHeight="1" x14ac:dyDescent="0.25">
      <c r="F428" s="49"/>
    </row>
    <row r="429" spans="6:6" ht="15.75" customHeight="1" x14ac:dyDescent="0.25">
      <c r="F429" s="49"/>
    </row>
    <row r="430" spans="6:6" ht="15.75" customHeight="1" x14ac:dyDescent="0.25">
      <c r="F430" s="49"/>
    </row>
    <row r="431" spans="6:6" ht="15.75" customHeight="1" x14ac:dyDescent="0.25">
      <c r="F431" s="49"/>
    </row>
    <row r="432" spans="6:6" ht="15.75" customHeight="1" x14ac:dyDescent="0.25">
      <c r="F432" s="49"/>
    </row>
    <row r="433" spans="6:6" ht="15.75" customHeight="1" x14ac:dyDescent="0.25">
      <c r="F433" s="49"/>
    </row>
    <row r="434" spans="6:6" ht="15.75" customHeight="1" x14ac:dyDescent="0.25">
      <c r="F434" s="49"/>
    </row>
    <row r="435" spans="6:6" ht="15.75" customHeight="1" x14ac:dyDescent="0.25">
      <c r="F435" s="49"/>
    </row>
    <row r="436" spans="6:6" ht="15.75" customHeight="1" x14ac:dyDescent="0.25">
      <c r="F436" s="49"/>
    </row>
    <row r="437" spans="6:6" ht="15.75" customHeight="1" x14ac:dyDescent="0.25">
      <c r="F437" s="49"/>
    </row>
    <row r="438" spans="6:6" ht="15.75" customHeight="1" x14ac:dyDescent="0.25">
      <c r="F438" s="49"/>
    </row>
    <row r="439" spans="6:6" ht="15.75" customHeight="1" x14ac:dyDescent="0.25">
      <c r="F439" s="49"/>
    </row>
    <row r="440" spans="6:6" ht="15.75" customHeight="1" x14ac:dyDescent="0.25">
      <c r="F440" s="49"/>
    </row>
    <row r="441" spans="6:6" ht="15.75" customHeight="1" x14ac:dyDescent="0.25">
      <c r="F441" s="49"/>
    </row>
    <row r="442" spans="6:6" ht="15.75" customHeight="1" x14ac:dyDescent="0.25">
      <c r="F442" s="49"/>
    </row>
    <row r="443" spans="6:6" ht="15.75" customHeight="1" x14ac:dyDescent="0.25">
      <c r="F443" s="49"/>
    </row>
    <row r="444" spans="6:6" ht="15.75" customHeight="1" x14ac:dyDescent="0.25">
      <c r="F444" s="49"/>
    </row>
    <row r="445" spans="6:6" ht="15.75" customHeight="1" x14ac:dyDescent="0.25">
      <c r="F445" s="49"/>
    </row>
    <row r="446" spans="6:6" ht="15.75" customHeight="1" x14ac:dyDescent="0.25">
      <c r="F446" s="49"/>
    </row>
    <row r="447" spans="6:6" ht="15.75" customHeight="1" x14ac:dyDescent="0.25">
      <c r="F447" s="49"/>
    </row>
    <row r="448" spans="6:6" ht="15.75" customHeight="1" x14ac:dyDescent="0.25">
      <c r="F448" s="49"/>
    </row>
    <row r="449" spans="6:6" ht="15.75" customHeight="1" x14ac:dyDescent="0.25">
      <c r="F449" s="49"/>
    </row>
    <row r="450" spans="6:6" ht="15.75" customHeight="1" x14ac:dyDescent="0.25">
      <c r="F450" s="49"/>
    </row>
    <row r="451" spans="6:6" ht="15.75" customHeight="1" x14ac:dyDescent="0.25">
      <c r="F451" s="49"/>
    </row>
    <row r="452" spans="6:6" ht="15.75" customHeight="1" x14ac:dyDescent="0.25">
      <c r="F452" s="49"/>
    </row>
    <row r="453" spans="6:6" ht="15.75" customHeight="1" x14ac:dyDescent="0.25">
      <c r="F453" s="49"/>
    </row>
    <row r="454" spans="6:6" ht="15.75" customHeight="1" x14ac:dyDescent="0.25">
      <c r="F454" s="49"/>
    </row>
    <row r="455" spans="6:6" ht="15.75" customHeight="1" x14ac:dyDescent="0.25">
      <c r="F455" s="49"/>
    </row>
    <row r="456" spans="6:6" ht="15.75" customHeight="1" x14ac:dyDescent="0.25">
      <c r="F456" s="49"/>
    </row>
    <row r="457" spans="6:6" ht="15.75" customHeight="1" x14ac:dyDescent="0.25">
      <c r="F457" s="49"/>
    </row>
    <row r="458" spans="6:6" ht="15.75" customHeight="1" x14ac:dyDescent="0.25">
      <c r="F458" s="49"/>
    </row>
    <row r="459" spans="6:6" ht="15.75" customHeight="1" x14ac:dyDescent="0.25">
      <c r="F459" s="49"/>
    </row>
    <row r="460" spans="6:6" ht="15.75" customHeight="1" x14ac:dyDescent="0.25">
      <c r="F460" s="49"/>
    </row>
    <row r="461" spans="6:6" ht="15.75" customHeight="1" x14ac:dyDescent="0.25">
      <c r="F461" s="49"/>
    </row>
    <row r="462" spans="6:6" ht="15.75" customHeight="1" x14ac:dyDescent="0.25">
      <c r="F462" s="49"/>
    </row>
    <row r="463" spans="6:6" ht="15.75" customHeight="1" x14ac:dyDescent="0.25">
      <c r="F463" s="49"/>
    </row>
    <row r="464" spans="6:6" ht="15.75" customHeight="1" x14ac:dyDescent="0.25">
      <c r="F464" s="49"/>
    </row>
    <row r="465" spans="6:6" ht="15.75" customHeight="1" x14ac:dyDescent="0.25">
      <c r="F465" s="49"/>
    </row>
    <row r="466" spans="6:6" ht="15.75" customHeight="1" x14ac:dyDescent="0.25">
      <c r="F466" s="49"/>
    </row>
    <row r="467" spans="6:6" ht="15.75" customHeight="1" x14ac:dyDescent="0.25">
      <c r="F467" s="49"/>
    </row>
    <row r="468" spans="6:6" ht="15.75" customHeight="1" x14ac:dyDescent="0.25">
      <c r="F468" s="49"/>
    </row>
    <row r="469" spans="6:6" ht="15.75" customHeight="1" x14ac:dyDescent="0.25">
      <c r="F469" s="49"/>
    </row>
    <row r="470" spans="6:6" ht="15.75" customHeight="1" x14ac:dyDescent="0.25">
      <c r="F470" s="49"/>
    </row>
    <row r="471" spans="6:6" ht="15.75" customHeight="1" x14ac:dyDescent="0.25">
      <c r="F471" s="49"/>
    </row>
    <row r="472" spans="6:6" ht="15.75" customHeight="1" x14ac:dyDescent="0.25">
      <c r="F472" s="49"/>
    </row>
    <row r="473" spans="6:6" ht="15.75" customHeight="1" x14ac:dyDescent="0.25">
      <c r="F473" s="49"/>
    </row>
    <row r="474" spans="6:6" ht="15.75" customHeight="1" x14ac:dyDescent="0.25">
      <c r="F474" s="49"/>
    </row>
    <row r="475" spans="6:6" ht="15.75" customHeight="1" x14ac:dyDescent="0.25">
      <c r="F475" s="49"/>
    </row>
    <row r="476" spans="6:6" ht="15.75" customHeight="1" x14ac:dyDescent="0.25">
      <c r="F476" s="49"/>
    </row>
    <row r="477" spans="6:6" ht="15.75" customHeight="1" x14ac:dyDescent="0.25">
      <c r="F477" s="49"/>
    </row>
    <row r="478" spans="6:6" ht="15.75" customHeight="1" x14ac:dyDescent="0.25">
      <c r="F478" s="49"/>
    </row>
    <row r="479" spans="6:6" ht="15.75" customHeight="1" x14ac:dyDescent="0.25">
      <c r="F479" s="49"/>
    </row>
    <row r="480" spans="6:6" ht="15.75" customHeight="1" x14ac:dyDescent="0.25">
      <c r="F480" s="49"/>
    </row>
    <row r="481" spans="6:6" ht="15.75" customHeight="1" x14ac:dyDescent="0.25">
      <c r="F481" s="49"/>
    </row>
    <row r="482" spans="6:6" ht="15.75" customHeight="1" x14ac:dyDescent="0.25">
      <c r="F482" s="49"/>
    </row>
    <row r="483" spans="6:6" ht="15.75" customHeight="1" x14ac:dyDescent="0.25">
      <c r="F483" s="49"/>
    </row>
    <row r="484" spans="6:6" ht="15.75" customHeight="1" x14ac:dyDescent="0.25">
      <c r="F484" s="49"/>
    </row>
    <row r="485" spans="6:6" ht="15.75" customHeight="1" x14ac:dyDescent="0.25">
      <c r="F485" s="49"/>
    </row>
    <row r="486" spans="6:6" ht="15.75" customHeight="1" x14ac:dyDescent="0.25">
      <c r="F486" s="49"/>
    </row>
    <row r="487" spans="6:6" ht="15.75" customHeight="1" x14ac:dyDescent="0.25">
      <c r="F487" s="49"/>
    </row>
    <row r="488" spans="6:6" ht="15.75" customHeight="1" x14ac:dyDescent="0.25">
      <c r="F488" s="49"/>
    </row>
    <row r="489" spans="6:6" ht="15.75" customHeight="1" x14ac:dyDescent="0.25">
      <c r="F489" s="49"/>
    </row>
    <row r="490" spans="6:6" ht="15.75" customHeight="1" x14ac:dyDescent="0.25">
      <c r="F490" s="49"/>
    </row>
    <row r="491" spans="6:6" ht="15.75" customHeight="1" x14ac:dyDescent="0.25">
      <c r="F491" s="49"/>
    </row>
    <row r="492" spans="6:6" ht="15.75" customHeight="1" x14ac:dyDescent="0.25">
      <c r="F492" s="49"/>
    </row>
    <row r="493" spans="6:6" ht="15.75" customHeight="1" x14ac:dyDescent="0.25">
      <c r="F493" s="49"/>
    </row>
    <row r="494" spans="6:6" ht="15.75" customHeight="1" x14ac:dyDescent="0.25">
      <c r="F494" s="49"/>
    </row>
    <row r="495" spans="6:6" ht="15.75" customHeight="1" x14ac:dyDescent="0.25">
      <c r="F495" s="49"/>
    </row>
    <row r="496" spans="6:6" ht="15.75" customHeight="1" x14ac:dyDescent="0.25">
      <c r="F496" s="49"/>
    </row>
    <row r="497" spans="6:6" ht="15.75" customHeight="1" x14ac:dyDescent="0.25">
      <c r="F497" s="49"/>
    </row>
    <row r="498" spans="6:6" ht="15.75" customHeight="1" x14ac:dyDescent="0.25">
      <c r="F498" s="49"/>
    </row>
    <row r="499" spans="6:6" ht="15.75" customHeight="1" x14ac:dyDescent="0.25">
      <c r="F499" s="49"/>
    </row>
    <row r="500" spans="6:6" ht="15.75" customHeight="1" x14ac:dyDescent="0.25">
      <c r="F500" s="49"/>
    </row>
    <row r="501" spans="6:6" ht="15.75" customHeight="1" x14ac:dyDescent="0.25">
      <c r="F501" s="49"/>
    </row>
    <row r="502" spans="6:6" ht="15.75" customHeight="1" x14ac:dyDescent="0.25">
      <c r="F502" s="49"/>
    </row>
    <row r="503" spans="6:6" ht="15.75" customHeight="1" x14ac:dyDescent="0.25">
      <c r="F503" s="49"/>
    </row>
    <row r="504" spans="6:6" ht="15.75" customHeight="1" x14ac:dyDescent="0.25">
      <c r="F504" s="49"/>
    </row>
    <row r="505" spans="6:6" ht="15.75" customHeight="1" x14ac:dyDescent="0.25">
      <c r="F505" s="49"/>
    </row>
    <row r="506" spans="6:6" ht="15.75" customHeight="1" x14ac:dyDescent="0.25">
      <c r="F506" s="49"/>
    </row>
    <row r="507" spans="6:6" ht="15.75" customHeight="1" x14ac:dyDescent="0.25">
      <c r="F507" s="49"/>
    </row>
    <row r="508" spans="6:6" ht="15.75" customHeight="1" x14ac:dyDescent="0.25">
      <c r="F508" s="49"/>
    </row>
    <row r="509" spans="6:6" ht="15.75" customHeight="1" x14ac:dyDescent="0.25">
      <c r="F509" s="49"/>
    </row>
    <row r="510" spans="6:6" ht="15.75" customHeight="1" x14ac:dyDescent="0.25">
      <c r="F510" s="49"/>
    </row>
    <row r="511" spans="6:6" ht="15.75" customHeight="1" x14ac:dyDescent="0.25">
      <c r="F511" s="49"/>
    </row>
    <row r="512" spans="6:6" ht="15.75" customHeight="1" x14ac:dyDescent="0.25">
      <c r="F512" s="49"/>
    </row>
    <row r="513" spans="6:6" ht="15.75" customHeight="1" x14ac:dyDescent="0.25">
      <c r="F513" s="49"/>
    </row>
    <row r="514" spans="6:6" ht="15.75" customHeight="1" x14ac:dyDescent="0.25">
      <c r="F514" s="49"/>
    </row>
    <row r="515" spans="6:6" ht="15.75" customHeight="1" x14ac:dyDescent="0.25">
      <c r="F515" s="49"/>
    </row>
    <row r="516" spans="6:6" ht="15.75" customHeight="1" x14ac:dyDescent="0.25">
      <c r="F516" s="49"/>
    </row>
    <row r="517" spans="6:6" ht="15.75" customHeight="1" x14ac:dyDescent="0.25">
      <c r="F517" s="49"/>
    </row>
    <row r="518" spans="6:6" ht="15.75" customHeight="1" x14ac:dyDescent="0.25">
      <c r="F518" s="49"/>
    </row>
    <row r="519" spans="6:6" ht="15.75" customHeight="1" x14ac:dyDescent="0.25">
      <c r="F519" s="49"/>
    </row>
    <row r="520" spans="6:6" ht="15.75" customHeight="1" x14ac:dyDescent="0.25">
      <c r="F520" s="49"/>
    </row>
    <row r="521" spans="6:6" ht="15.75" customHeight="1" x14ac:dyDescent="0.25">
      <c r="F521" s="49"/>
    </row>
    <row r="522" spans="6:6" ht="15.75" customHeight="1" x14ac:dyDescent="0.25">
      <c r="F522" s="49"/>
    </row>
    <row r="523" spans="6:6" ht="15.75" customHeight="1" x14ac:dyDescent="0.25">
      <c r="F523" s="49"/>
    </row>
    <row r="524" spans="6:6" ht="15.75" customHeight="1" x14ac:dyDescent="0.25">
      <c r="F524" s="49"/>
    </row>
    <row r="525" spans="6:6" ht="15.75" customHeight="1" x14ac:dyDescent="0.25">
      <c r="F525" s="49"/>
    </row>
    <row r="526" spans="6:6" ht="15.75" customHeight="1" x14ac:dyDescent="0.25">
      <c r="F526" s="49"/>
    </row>
    <row r="527" spans="6:6" ht="15.75" customHeight="1" x14ac:dyDescent="0.25">
      <c r="F527" s="49"/>
    </row>
    <row r="528" spans="6:6" ht="15.75" customHeight="1" x14ac:dyDescent="0.25">
      <c r="F528" s="49"/>
    </row>
    <row r="529" spans="6:6" ht="15.75" customHeight="1" x14ac:dyDescent="0.25">
      <c r="F529" s="49"/>
    </row>
    <row r="530" spans="6:6" ht="15.75" customHeight="1" x14ac:dyDescent="0.25">
      <c r="F530" s="49"/>
    </row>
    <row r="531" spans="6:6" ht="15.75" customHeight="1" x14ac:dyDescent="0.25">
      <c r="F531" s="49"/>
    </row>
    <row r="532" spans="6:6" ht="15.75" customHeight="1" x14ac:dyDescent="0.25">
      <c r="F532" s="49"/>
    </row>
    <row r="533" spans="6:6" ht="15.75" customHeight="1" x14ac:dyDescent="0.25">
      <c r="F533" s="49"/>
    </row>
    <row r="534" spans="6:6" ht="15.75" customHeight="1" x14ac:dyDescent="0.25">
      <c r="F534" s="49"/>
    </row>
    <row r="535" spans="6:6" ht="15.75" customHeight="1" x14ac:dyDescent="0.25">
      <c r="F535" s="49"/>
    </row>
    <row r="536" spans="6:6" ht="15.75" customHeight="1" x14ac:dyDescent="0.25">
      <c r="F536" s="49"/>
    </row>
    <row r="537" spans="6:6" ht="15.75" customHeight="1" x14ac:dyDescent="0.25">
      <c r="F537" s="49"/>
    </row>
    <row r="538" spans="6:6" ht="15.75" customHeight="1" x14ac:dyDescent="0.25">
      <c r="F538" s="49"/>
    </row>
    <row r="539" spans="6:6" ht="15.75" customHeight="1" x14ac:dyDescent="0.25">
      <c r="F539" s="49"/>
    </row>
    <row r="540" spans="6:6" ht="15.75" customHeight="1" x14ac:dyDescent="0.25">
      <c r="F540" s="49"/>
    </row>
    <row r="541" spans="6:6" ht="15.75" customHeight="1" x14ac:dyDescent="0.25">
      <c r="F541" s="49"/>
    </row>
    <row r="542" spans="6:6" ht="15.75" customHeight="1" x14ac:dyDescent="0.25">
      <c r="F542" s="49"/>
    </row>
    <row r="543" spans="6:6" ht="15.75" customHeight="1" x14ac:dyDescent="0.25">
      <c r="F543" s="49"/>
    </row>
    <row r="544" spans="6:6" ht="15.75" customHeight="1" x14ac:dyDescent="0.25">
      <c r="F544" s="49"/>
    </row>
    <row r="545" spans="6:6" ht="15.75" customHeight="1" x14ac:dyDescent="0.25">
      <c r="F545" s="49"/>
    </row>
    <row r="546" spans="6:6" ht="15.75" customHeight="1" x14ac:dyDescent="0.25">
      <c r="F546" s="49"/>
    </row>
    <row r="547" spans="6:6" ht="15.75" customHeight="1" x14ac:dyDescent="0.25">
      <c r="F547" s="49"/>
    </row>
    <row r="548" spans="6:6" ht="15.75" customHeight="1" x14ac:dyDescent="0.25">
      <c r="F548" s="49"/>
    </row>
    <row r="549" spans="6:6" ht="15.75" customHeight="1" x14ac:dyDescent="0.25">
      <c r="F549" s="49"/>
    </row>
    <row r="550" spans="6:6" ht="15.75" customHeight="1" x14ac:dyDescent="0.25">
      <c r="F550" s="49"/>
    </row>
    <row r="551" spans="6:6" ht="15.75" customHeight="1" x14ac:dyDescent="0.25">
      <c r="F551" s="49"/>
    </row>
    <row r="552" spans="6:6" ht="15.75" customHeight="1" x14ac:dyDescent="0.25">
      <c r="F552" s="49"/>
    </row>
    <row r="553" spans="6:6" ht="15.75" customHeight="1" x14ac:dyDescent="0.25">
      <c r="F553" s="49"/>
    </row>
    <row r="554" spans="6:6" ht="15.75" customHeight="1" x14ac:dyDescent="0.25">
      <c r="F554" s="49"/>
    </row>
    <row r="555" spans="6:6" ht="15.75" customHeight="1" x14ac:dyDescent="0.25">
      <c r="F555" s="49"/>
    </row>
    <row r="556" spans="6:6" ht="15.75" customHeight="1" x14ac:dyDescent="0.25">
      <c r="F556" s="49"/>
    </row>
    <row r="557" spans="6:6" ht="15.75" customHeight="1" x14ac:dyDescent="0.25">
      <c r="F557" s="49"/>
    </row>
    <row r="558" spans="6:6" ht="15.75" customHeight="1" x14ac:dyDescent="0.25">
      <c r="F558" s="49"/>
    </row>
    <row r="559" spans="6:6" ht="15.75" customHeight="1" x14ac:dyDescent="0.25">
      <c r="F559" s="49"/>
    </row>
    <row r="560" spans="6:6" ht="15.75" customHeight="1" x14ac:dyDescent="0.25">
      <c r="F560" s="49"/>
    </row>
    <row r="561" spans="6:6" ht="15.75" customHeight="1" x14ac:dyDescent="0.25">
      <c r="F561" s="49"/>
    </row>
    <row r="562" spans="6:6" ht="15.75" customHeight="1" x14ac:dyDescent="0.25">
      <c r="F562" s="49"/>
    </row>
    <row r="563" spans="6:6" ht="15.75" customHeight="1" x14ac:dyDescent="0.25">
      <c r="F563" s="49"/>
    </row>
    <row r="564" spans="6:6" ht="15.75" customHeight="1" x14ac:dyDescent="0.25">
      <c r="F564" s="49"/>
    </row>
    <row r="565" spans="6:6" ht="15.75" customHeight="1" x14ac:dyDescent="0.25">
      <c r="F565" s="49"/>
    </row>
    <row r="566" spans="6:6" ht="15.75" customHeight="1" x14ac:dyDescent="0.25">
      <c r="F566" s="49"/>
    </row>
    <row r="567" spans="6:6" ht="15.75" customHeight="1" x14ac:dyDescent="0.25">
      <c r="F567" s="49"/>
    </row>
    <row r="568" spans="6:6" ht="15.75" customHeight="1" x14ac:dyDescent="0.25">
      <c r="F568" s="49"/>
    </row>
    <row r="569" spans="6:6" ht="15.75" customHeight="1" x14ac:dyDescent="0.25">
      <c r="F569" s="49"/>
    </row>
    <row r="570" spans="6:6" ht="15.75" customHeight="1" x14ac:dyDescent="0.25">
      <c r="F570" s="49"/>
    </row>
    <row r="571" spans="6:6" ht="15.75" customHeight="1" x14ac:dyDescent="0.25">
      <c r="F571" s="49"/>
    </row>
    <row r="572" spans="6:6" ht="15.75" customHeight="1" x14ac:dyDescent="0.25">
      <c r="F572" s="49"/>
    </row>
    <row r="573" spans="6:6" ht="15.75" customHeight="1" x14ac:dyDescent="0.25">
      <c r="F573" s="49"/>
    </row>
    <row r="574" spans="6:6" ht="15.75" customHeight="1" x14ac:dyDescent="0.25">
      <c r="F574" s="49"/>
    </row>
    <row r="575" spans="6:6" ht="15.75" customHeight="1" x14ac:dyDescent="0.25">
      <c r="F575" s="49"/>
    </row>
    <row r="576" spans="6:6" ht="15.75" customHeight="1" x14ac:dyDescent="0.25">
      <c r="F576" s="49"/>
    </row>
    <row r="577" spans="6:6" ht="15.75" customHeight="1" x14ac:dyDescent="0.25">
      <c r="F577" s="49"/>
    </row>
    <row r="578" spans="6:6" ht="15.75" customHeight="1" x14ac:dyDescent="0.25">
      <c r="F578" s="49"/>
    </row>
    <row r="579" spans="6:6" ht="15.75" customHeight="1" x14ac:dyDescent="0.25">
      <c r="F579" s="49"/>
    </row>
    <row r="580" spans="6:6" ht="15.75" customHeight="1" x14ac:dyDescent="0.25">
      <c r="F580" s="49"/>
    </row>
    <row r="581" spans="6:6" ht="15.75" customHeight="1" x14ac:dyDescent="0.25">
      <c r="F581" s="49"/>
    </row>
    <row r="582" spans="6:6" ht="15.75" customHeight="1" x14ac:dyDescent="0.25">
      <c r="F582" s="49"/>
    </row>
    <row r="583" spans="6:6" ht="15.75" customHeight="1" x14ac:dyDescent="0.25">
      <c r="F583" s="49"/>
    </row>
    <row r="584" spans="6:6" ht="15.75" customHeight="1" x14ac:dyDescent="0.25">
      <c r="F584" s="49"/>
    </row>
    <row r="585" spans="6:6" ht="15.75" customHeight="1" x14ac:dyDescent="0.25">
      <c r="F585" s="49"/>
    </row>
    <row r="586" spans="6:6" ht="15.75" customHeight="1" x14ac:dyDescent="0.25">
      <c r="F586" s="49"/>
    </row>
    <row r="587" spans="6:6" ht="15.75" customHeight="1" x14ac:dyDescent="0.25">
      <c r="F587" s="49"/>
    </row>
    <row r="588" spans="6:6" ht="15.75" customHeight="1" x14ac:dyDescent="0.25">
      <c r="F588" s="49"/>
    </row>
    <row r="589" spans="6:6" ht="15.75" customHeight="1" x14ac:dyDescent="0.25">
      <c r="F589" s="49"/>
    </row>
    <row r="590" spans="6:6" ht="15.75" customHeight="1" x14ac:dyDescent="0.25">
      <c r="F590" s="49"/>
    </row>
    <row r="591" spans="6:6" ht="15.75" customHeight="1" x14ac:dyDescent="0.25">
      <c r="F591" s="49"/>
    </row>
    <row r="592" spans="6:6" ht="15.75" customHeight="1" x14ac:dyDescent="0.25">
      <c r="F592" s="49"/>
    </row>
    <row r="593" spans="6:6" ht="15.75" customHeight="1" x14ac:dyDescent="0.25">
      <c r="F593" s="49"/>
    </row>
    <row r="594" spans="6:6" ht="15.75" customHeight="1" x14ac:dyDescent="0.25">
      <c r="F594" s="49"/>
    </row>
    <row r="595" spans="6:6" ht="15.75" customHeight="1" x14ac:dyDescent="0.25">
      <c r="F595" s="49"/>
    </row>
    <row r="596" spans="6:6" ht="15.75" customHeight="1" x14ac:dyDescent="0.25">
      <c r="F596" s="49"/>
    </row>
    <row r="597" spans="6:6" ht="15.75" customHeight="1" x14ac:dyDescent="0.25">
      <c r="F597" s="49"/>
    </row>
    <row r="598" spans="6:6" ht="15.75" customHeight="1" x14ac:dyDescent="0.25">
      <c r="F598" s="49"/>
    </row>
    <row r="599" spans="6:6" ht="15.75" customHeight="1" x14ac:dyDescent="0.25">
      <c r="F599" s="49"/>
    </row>
    <row r="600" spans="6:6" ht="15.75" customHeight="1" x14ac:dyDescent="0.25">
      <c r="F600" s="49"/>
    </row>
    <row r="601" spans="6:6" ht="15.75" customHeight="1" x14ac:dyDescent="0.25">
      <c r="F601" s="49"/>
    </row>
    <row r="602" spans="6:6" ht="15.75" customHeight="1" x14ac:dyDescent="0.25">
      <c r="F602" s="49"/>
    </row>
    <row r="603" spans="6:6" ht="15.75" customHeight="1" x14ac:dyDescent="0.25">
      <c r="F603" s="49"/>
    </row>
    <row r="604" spans="6:6" ht="15.75" customHeight="1" x14ac:dyDescent="0.25">
      <c r="F604" s="49"/>
    </row>
    <row r="605" spans="6:6" ht="15.75" customHeight="1" x14ac:dyDescent="0.25">
      <c r="F605" s="49"/>
    </row>
    <row r="606" spans="6:6" ht="15.75" customHeight="1" x14ac:dyDescent="0.25">
      <c r="F606" s="49"/>
    </row>
    <row r="607" spans="6:6" ht="15.75" customHeight="1" x14ac:dyDescent="0.25">
      <c r="F607" s="49"/>
    </row>
    <row r="608" spans="6:6" ht="15.75" customHeight="1" x14ac:dyDescent="0.25">
      <c r="F608" s="49"/>
    </row>
    <row r="609" spans="6:6" ht="15.75" customHeight="1" x14ac:dyDescent="0.25">
      <c r="F609" s="49"/>
    </row>
    <row r="610" spans="6:6" ht="15.75" customHeight="1" x14ac:dyDescent="0.25">
      <c r="F610" s="49"/>
    </row>
    <row r="611" spans="6:6" ht="15.75" customHeight="1" x14ac:dyDescent="0.25">
      <c r="F611" s="49"/>
    </row>
    <row r="612" spans="6:6" ht="15.75" customHeight="1" x14ac:dyDescent="0.25">
      <c r="F612" s="49"/>
    </row>
    <row r="613" spans="6:6" ht="15.75" customHeight="1" x14ac:dyDescent="0.25">
      <c r="F613" s="49"/>
    </row>
    <row r="614" spans="6:6" ht="15.75" customHeight="1" x14ac:dyDescent="0.25">
      <c r="F614" s="49"/>
    </row>
    <row r="615" spans="6:6" ht="15.75" customHeight="1" x14ac:dyDescent="0.25">
      <c r="F615" s="49"/>
    </row>
    <row r="616" spans="6:6" ht="15.75" customHeight="1" x14ac:dyDescent="0.25">
      <c r="F616" s="49"/>
    </row>
    <row r="617" spans="6:6" ht="15.75" customHeight="1" x14ac:dyDescent="0.25">
      <c r="F617" s="49"/>
    </row>
    <row r="618" spans="6:6" ht="15.75" customHeight="1" x14ac:dyDescent="0.25">
      <c r="F618" s="49"/>
    </row>
    <row r="619" spans="6:6" ht="15.75" customHeight="1" x14ac:dyDescent="0.25">
      <c r="F619" s="49"/>
    </row>
    <row r="620" spans="6:6" ht="15.75" customHeight="1" x14ac:dyDescent="0.25">
      <c r="F620" s="49"/>
    </row>
    <row r="621" spans="6:6" ht="15.75" customHeight="1" x14ac:dyDescent="0.25">
      <c r="F621" s="49"/>
    </row>
    <row r="622" spans="6:6" ht="15.75" customHeight="1" x14ac:dyDescent="0.25">
      <c r="F622" s="49"/>
    </row>
    <row r="623" spans="6:6" ht="15.75" customHeight="1" x14ac:dyDescent="0.25">
      <c r="F623" s="49"/>
    </row>
    <row r="624" spans="6:6" ht="15.75" customHeight="1" x14ac:dyDescent="0.25">
      <c r="F624" s="49"/>
    </row>
    <row r="625" spans="6:6" ht="15.75" customHeight="1" x14ac:dyDescent="0.25">
      <c r="F625" s="49"/>
    </row>
    <row r="626" spans="6:6" ht="15.75" customHeight="1" x14ac:dyDescent="0.25">
      <c r="F626" s="49"/>
    </row>
    <row r="627" spans="6:6" ht="15.75" customHeight="1" x14ac:dyDescent="0.25">
      <c r="F627" s="49"/>
    </row>
    <row r="628" spans="6:6" ht="15.75" customHeight="1" x14ac:dyDescent="0.25">
      <c r="F628" s="49"/>
    </row>
    <row r="629" spans="6:6" ht="15.75" customHeight="1" x14ac:dyDescent="0.25">
      <c r="F629" s="49"/>
    </row>
    <row r="630" spans="6:6" ht="15.75" customHeight="1" x14ac:dyDescent="0.25">
      <c r="F630" s="49"/>
    </row>
    <row r="631" spans="6:6" ht="15.75" customHeight="1" x14ac:dyDescent="0.25">
      <c r="F631" s="49"/>
    </row>
    <row r="632" spans="6:6" ht="15.75" customHeight="1" x14ac:dyDescent="0.25">
      <c r="F632" s="49"/>
    </row>
    <row r="633" spans="6:6" ht="15.75" customHeight="1" x14ac:dyDescent="0.25">
      <c r="F633" s="49"/>
    </row>
    <row r="634" spans="6:6" ht="15.75" customHeight="1" x14ac:dyDescent="0.25">
      <c r="F634" s="49"/>
    </row>
    <row r="635" spans="6:6" ht="15.75" customHeight="1" x14ac:dyDescent="0.25">
      <c r="F635" s="49"/>
    </row>
    <row r="636" spans="6:6" ht="15.75" customHeight="1" x14ac:dyDescent="0.25">
      <c r="F636" s="49"/>
    </row>
    <row r="637" spans="6:6" ht="15.75" customHeight="1" x14ac:dyDescent="0.25">
      <c r="F637" s="49"/>
    </row>
    <row r="638" spans="6:6" ht="15.75" customHeight="1" x14ac:dyDescent="0.25">
      <c r="F638" s="49"/>
    </row>
    <row r="639" spans="6:6" ht="15.75" customHeight="1" x14ac:dyDescent="0.25">
      <c r="F639" s="49"/>
    </row>
    <row r="640" spans="6:6" ht="15.75" customHeight="1" x14ac:dyDescent="0.25">
      <c r="F640" s="49"/>
    </row>
    <row r="641" spans="6:6" ht="15.75" customHeight="1" x14ac:dyDescent="0.25">
      <c r="F641" s="49"/>
    </row>
    <row r="642" spans="6:6" ht="15.75" customHeight="1" x14ac:dyDescent="0.25">
      <c r="F642" s="49"/>
    </row>
    <row r="643" spans="6:6" ht="15.75" customHeight="1" x14ac:dyDescent="0.25">
      <c r="F643" s="49"/>
    </row>
    <row r="644" spans="6:6" ht="15.75" customHeight="1" x14ac:dyDescent="0.25">
      <c r="F644" s="49"/>
    </row>
    <row r="645" spans="6:6" ht="15.75" customHeight="1" x14ac:dyDescent="0.25">
      <c r="F645" s="49"/>
    </row>
    <row r="646" spans="6:6" ht="15.75" customHeight="1" x14ac:dyDescent="0.25">
      <c r="F646" s="49"/>
    </row>
    <row r="647" spans="6:6" ht="15.75" customHeight="1" x14ac:dyDescent="0.25">
      <c r="F647" s="49"/>
    </row>
    <row r="648" spans="6:6" ht="15.75" customHeight="1" x14ac:dyDescent="0.25">
      <c r="F648" s="49"/>
    </row>
    <row r="649" spans="6:6" ht="15.75" customHeight="1" x14ac:dyDescent="0.25">
      <c r="F649" s="49"/>
    </row>
    <row r="650" spans="6:6" ht="15.75" customHeight="1" x14ac:dyDescent="0.25">
      <c r="F650" s="49"/>
    </row>
    <row r="651" spans="6:6" ht="15.75" customHeight="1" x14ac:dyDescent="0.25">
      <c r="F651" s="49"/>
    </row>
    <row r="652" spans="6:6" ht="15.75" customHeight="1" x14ac:dyDescent="0.25">
      <c r="F652" s="49"/>
    </row>
    <row r="653" spans="6:6" ht="15.75" customHeight="1" x14ac:dyDescent="0.25">
      <c r="F653" s="49"/>
    </row>
    <row r="654" spans="6:6" ht="15.75" customHeight="1" x14ac:dyDescent="0.25">
      <c r="F654" s="49"/>
    </row>
    <row r="655" spans="6:6" ht="15.75" customHeight="1" x14ac:dyDescent="0.25">
      <c r="F655" s="49"/>
    </row>
    <row r="656" spans="6:6" ht="15.75" customHeight="1" x14ac:dyDescent="0.25">
      <c r="F656" s="49"/>
    </row>
    <row r="657" spans="6:6" ht="15.75" customHeight="1" x14ac:dyDescent="0.25">
      <c r="F657" s="49"/>
    </row>
    <row r="658" spans="6:6" ht="15.75" customHeight="1" x14ac:dyDescent="0.25">
      <c r="F658" s="49"/>
    </row>
    <row r="659" spans="6:6" ht="15.75" customHeight="1" x14ac:dyDescent="0.25">
      <c r="F659" s="49"/>
    </row>
    <row r="660" spans="6:6" ht="15.75" customHeight="1" x14ac:dyDescent="0.25">
      <c r="F660" s="49"/>
    </row>
    <row r="661" spans="6:6" ht="15.75" customHeight="1" x14ac:dyDescent="0.25">
      <c r="F661" s="49"/>
    </row>
    <row r="662" spans="6:6" ht="15.75" customHeight="1" x14ac:dyDescent="0.25">
      <c r="F662" s="49"/>
    </row>
    <row r="663" spans="6:6" ht="15.75" customHeight="1" x14ac:dyDescent="0.25">
      <c r="F663" s="49"/>
    </row>
    <row r="664" spans="6:6" ht="15.75" customHeight="1" x14ac:dyDescent="0.25">
      <c r="F664" s="49"/>
    </row>
    <row r="665" spans="6:6" ht="15.75" customHeight="1" x14ac:dyDescent="0.25">
      <c r="F665" s="49"/>
    </row>
    <row r="666" spans="6:6" ht="15.75" customHeight="1" x14ac:dyDescent="0.25">
      <c r="F666" s="49"/>
    </row>
    <row r="667" spans="6:6" ht="15.75" customHeight="1" x14ac:dyDescent="0.25">
      <c r="F667" s="49"/>
    </row>
    <row r="668" spans="6:6" ht="15.75" customHeight="1" x14ac:dyDescent="0.25">
      <c r="F668" s="49"/>
    </row>
    <row r="669" spans="6:6" ht="15.75" customHeight="1" x14ac:dyDescent="0.25">
      <c r="F669" s="49"/>
    </row>
    <row r="670" spans="6:6" ht="15.75" customHeight="1" x14ac:dyDescent="0.25">
      <c r="F670" s="49"/>
    </row>
    <row r="671" spans="6:6" ht="15.75" customHeight="1" x14ac:dyDescent="0.25">
      <c r="F671" s="49"/>
    </row>
    <row r="672" spans="6:6" ht="15.75" customHeight="1" x14ac:dyDescent="0.25">
      <c r="F672" s="49"/>
    </row>
    <row r="673" spans="6:6" ht="15.75" customHeight="1" x14ac:dyDescent="0.25">
      <c r="F673" s="49"/>
    </row>
    <row r="674" spans="6:6" ht="15.75" customHeight="1" x14ac:dyDescent="0.25">
      <c r="F674" s="49"/>
    </row>
    <row r="675" spans="6:6" ht="15.75" customHeight="1" x14ac:dyDescent="0.25">
      <c r="F675" s="49"/>
    </row>
    <row r="676" spans="6:6" ht="15.75" customHeight="1" x14ac:dyDescent="0.25">
      <c r="F676" s="49"/>
    </row>
    <row r="677" spans="6:6" ht="15.75" customHeight="1" x14ac:dyDescent="0.25">
      <c r="F677" s="49"/>
    </row>
    <row r="678" spans="6:6" ht="15.75" customHeight="1" x14ac:dyDescent="0.25">
      <c r="F678" s="49"/>
    </row>
    <row r="679" spans="6:6" ht="15.75" customHeight="1" x14ac:dyDescent="0.25">
      <c r="F679" s="49"/>
    </row>
    <row r="680" spans="6:6" ht="15.75" customHeight="1" x14ac:dyDescent="0.25">
      <c r="F680" s="49"/>
    </row>
    <row r="681" spans="6:6" ht="15.75" customHeight="1" x14ac:dyDescent="0.25">
      <c r="F681" s="49"/>
    </row>
    <row r="682" spans="6:6" ht="15.75" customHeight="1" x14ac:dyDescent="0.25">
      <c r="F682" s="49"/>
    </row>
    <row r="683" spans="6:6" ht="15.75" customHeight="1" x14ac:dyDescent="0.25">
      <c r="F683" s="49"/>
    </row>
    <row r="684" spans="6:6" ht="15.75" customHeight="1" x14ac:dyDescent="0.25">
      <c r="F684" s="49"/>
    </row>
    <row r="685" spans="6:6" ht="15.75" customHeight="1" x14ac:dyDescent="0.25">
      <c r="F685" s="49"/>
    </row>
    <row r="686" spans="6:6" ht="15.75" customHeight="1" x14ac:dyDescent="0.25">
      <c r="F686" s="49"/>
    </row>
    <row r="687" spans="6:6" ht="15.75" customHeight="1" x14ac:dyDescent="0.25">
      <c r="F687" s="49"/>
    </row>
    <row r="688" spans="6:6" ht="15.75" customHeight="1" x14ac:dyDescent="0.25">
      <c r="F688" s="49"/>
    </row>
    <row r="689" spans="6:6" ht="15.75" customHeight="1" x14ac:dyDescent="0.25">
      <c r="F689" s="49"/>
    </row>
    <row r="690" spans="6:6" ht="15.75" customHeight="1" x14ac:dyDescent="0.25">
      <c r="F690" s="49"/>
    </row>
    <row r="691" spans="6:6" ht="15.75" customHeight="1" x14ac:dyDescent="0.25">
      <c r="F691" s="49"/>
    </row>
    <row r="692" spans="6:6" ht="15.75" customHeight="1" x14ac:dyDescent="0.25">
      <c r="F692" s="49"/>
    </row>
    <row r="693" spans="6:6" ht="15.75" customHeight="1" x14ac:dyDescent="0.25">
      <c r="F693" s="49"/>
    </row>
    <row r="694" spans="6:6" ht="15.75" customHeight="1" x14ac:dyDescent="0.25">
      <c r="F694" s="49"/>
    </row>
    <row r="695" spans="6:6" ht="15.75" customHeight="1" x14ac:dyDescent="0.25">
      <c r="F695" s="49"/>
    </row>
    <row r="696" spans="6:6" ht="15.75" customHeight="1" x14ac:dyDescent="0.25">
      <c r="F696" s="49"/>
    </row>
    <row r="697" spans="6:6" ht="15.75" customHeight="1" x14ac:dyDescent="0.25">
      <c r="F697" s="49"/>
    </row>
    <row r="698" spans="6:6" ht="15.75" customHeight="1" x14ac:dyDescent="0.25">
      <c r="F698" s="49"/>
    </row>
    <row r="699" spans="6:6" ht="15.75" customHeight="1" x14ac:dyDescent="0.25">
      <c r="F699" s="49"/>
    </row>
    <row r="700" spans="6:6" ht="15.75" customHeight="1" x14ac:dyDescent="0.25">
      <c r="F700" s="49"/>
    </row>
    <row r="701" spans="6:6" ht="15.75" customHeight="1" x14ac:dyDescent="0.25">
      <c r="F701" s="49"/>
    </row>
    <row r="702" spans="6:6" ht="15.75" customHeight="1" x14ac:dyDescent="0.25">
      <c r="F702" s="49"/>
    </row>
    <row r="703" spans="6:6" ht="15.75" customHeight="1" x14ac:dyDescent="0.25">
      <c r="F703" s="49"/>
    </row>
    <row r="704" spans="6:6" ht="15.75" customHeight="1" x14ac:dyDescent="0.25">
      <c r="F704" s="49"/>
    </row>
    <row r="705" spans="6:6" ht="15.75" customHeight="1" x14ac:dyDescent="0.25">
      <c r="F705" s="49"/>
    </row>
    <row r="706" spans="6:6" ht="15.75" customHeight="1" x14ac:dyDescent="0.25">
      <c r="F706" s="49"/>
    </row>
    <row r="707" spans="6:6" ht="15.75" customHeight="1" x14ac:dyDescent="0.25">
      <c r="F707" s="49"/>
    </row>
    <row r="708" spans="6:6" ht="15.75" customHeight="1" x14ac:dyDescent="0.25">
      <c r="F708" s="49"/>
    </row>
    <row r="709" spans="6:6" ht="15.75" customHeight="1" x14ac:dyDescent="0.25">
      <c r="F709" s="49"/>
    </row>
    <row r="710" spans="6:6" ht="15.75" customHeight="1" x14ac:dyDescent="0.25">
      <c r="F710" s="49"/>
    </row>
    <row r="711" spans="6:6" ht="15.75" customHeight="1" x14ac:dyDescent="0.25">
      <c r="F711" s="49"/>
    </row>
    <row r="712" spans="6:6" ht="15.75" customHeight="1" x14ac:dyDescent="0.25">
      <c r="F712" s="49"/>
    </row>
    <row r="713" spans="6:6" ht="15.75" customHeight="1" x14ac:dyDescent="0.25">
      <c r="F713" s="49"/>
    </row>
    <row r="714" spans="6:6" ht="15.75" customHeight="1" x14ac:dyDescent="0.25">
      <c r="F714" s="49"/>
    </row>
    <row r="715" spans="6:6" ht="15.75" customHeight="1" x14ac:dyDescent="0.25">
      <c r="F715" s="49"/>
    </row>
    <row r="716" spans="6:6" ht="15.75" customHeight="1" x14ac:dyDescent="0.25">
      <c r="F716" s="49"/>
    </row>
    <row r="717" spans="6:6" ht="15.75" customHeight="1" x14ac:dyDescent="0.25">
      <c r="F717" s="49"/>
    </row>
    <row r="718" spans="6:6" ht="15.75" customHeight="1" x14ac:dyDescent="0.25">
      <c r="F718" s="49"/>
    </row>
    <row r="719" spans="6:6" ht="15.75" customHeight="1" x14ac:dyDescent="0.25">
      <c r="F719" s="49"/>
    </row>
    <row r="720" spans="6:6" ht="15.75" customHeight="1" x14ac:dyDescent="0.25">
      <c r="F720" s="49"/>
    </row>
    <row r="721" spans="6:6" ht="15.75" customHeight="1" x14ac:dyDescent="0.25">
      <c r="F721" s="49"/>
    </row>
    <row r="722" spans="6:6" ht="15.75" customHeight="1" x14ac:dyDescent="0.25">
      <c r="F722" s="49"/>
    </row>
    <row r="723" spans="6:6" ht="15.75" customHeight="1" x14ac:dyDescent="0.25">
      <c r="F723" s="49"/>
    </row>
    <row r="724" spans="6:6" ht="15.75" customHeight="1" x14ac:dyDescent="0.25">
      <c r="F724" s="49"/>
    </row>
    <row r="725" spans="6:6" ht="15.75" customHeight="1" x14ac:dyDescent="0.25">
      <c r="F725" s="49"/>
    </row>
    <row r="726" spans="6:6" ht="15.75" customHeight="1" x14ac:dyDescent="0.25">
      <c r="F726" s="49"/>
    </row>
    <row r="727" spans="6:6" ht="15.75" customHeight="1" x14ac:dyDescent="0.25">
      <c r="F727" s="49"/>
    </row>
    <row r="728" spans="6:6" ht="15.75" customHeight="1" x14ac:dyDescent="0.25">
      <c r="F728" s="49"/>
    </row>
    <row r="729" spans="6:6" ht="15.75" customHeight="1" x14ac:dyDescent="0.25">
      <c r="F729" s="49"/>
    </row>
    <row r="730" spans="6:6" ht="15.75" customHeight="1" x14ac:dyDescent="0.25">
      <c r="F730" s="49"/>
    </row>
    <row r="731" spans="6:6" ht="15.75" customHeight="1" x14ac:dyDescent="0.25">
      <c r="F731" s="49"/>
    </row>
    <row r="732" spans="6:6" ht="15.75" customHeight="1" x14ac:dyDescent="0.25">
      <c r="F732" s="49"/>
    </row>
    <row r="733" spans="6:6" ht="15.75" customHeight="1" x14ac:dyDescent="0.25">
      <c r="F733" s="49"/>
    </row>
    <row r="734" spans="6:6" ht="15.75" customHeight="1" x14ac:dyDescent="0.25">
      <c r="F734" s="49"/>
    </row>
    <row r="735" spans="6:6" ht="15.75" customHeight="1" x14ac:dyDescent="0.25">
      <c r="F735" s="49"/>
    </row>
    <row r="736" spans="6:6" ht="15.75" customHeight="1" x14ac:dyDescent="0.25">
      <c r="F736" s="49"/>
    </row>
    <row r="737" spans="6:6" ht="15.75" customHeight="1" x14ac:dyDescent="0.25">
      <c r="F737" s="49"/>
    </row>
    <row r="738" spans="6:6" ht="15.75" customHeight="1" x14ac:dyDescent="0.25">
      <c r="F738" s="49"/>
    </row>
    <row r="739" spans="6:6" ht="15.75" customHeight="1" x14ac:dyDescent="0.25">
      <c r="F739" s="49"/>
    </row>
    <row r="740" spans="6:6" ht="15.75" customHeight="1" x14ac:dyDescent="0.25">
      <c r="F740" s="49"/>
    </row>
    <row r="741" spans="6:6" ht="15.75" customHeight="1" x14ac:dyDescent="0.25">
      <c r="F741" s="49"/>
    </row>
    <row r="742" spans="6:6" ht="15.75" customHeight="1" x14ac:dyDescent="0.25">
      <c r="F742" s="49"/>
    </row>
    <row r="743" spans="6:6" ht="15.75" customHeight="1" x14ac:dyDescent="0.25">
      <c r="F743" s="49"/>
    </row>
    <row r="744" spans="6:6" ht="15.75" customHeight="1" x14ac:dyDescent="0.25">
      <c r="F744" s="49"/>
    </row>
    <row r="745" spans="6:6" ht="15.75" customHeight="1" x14ac:dyDescent="0.25">
      <c r="F745" s="49"/>
    </row>
    <row r="746" spans="6:6" ht="15.75" customHeight="1" x14ac:dyDescent="0.25">
      <c r="F746" s="49"/>
    </row>
    <row r="747" spans="6:6" ht="15.75" customHeight="1" x14ac:dyDescent="0.25">
      <c r="F747" s="49"/>
    </row>
    <row r="748" spans="6:6" ht="15.75" customHeight="1" x14ac:dyDescent="0.25">
      <c r="F748" s="49"/>
    </row>
    <row r="749" spans="6:6" ht="15.75" customHeight="1" x14ac:dyDescent="0.25">
      <c r="F749" s="49"/>
    </row>
    <row r="750" spans="6:6" ht="15.75" customHeight="1" x14ac:dyDescent="0.25">
      <c r="F750" s="49"/>
    </row>
    <row r="751" spans="6:6" ht="15.75" customHeight="1" x14ac:dyDescent="0.25">
      <c r="F751" s="49"/>
    </row>
    <row r="752" spans="6:6" ht="15.75" customHeight="1" x14ac:dyDescent="0.25">
      <c r="F752" s="49"/>
    </row>
    <row r="753" spans="6:6" ht="15.75" customHeight="1" x14ac:dyDescent="0.25">
      <c r="F753" s="49"/>
    </row>
    <row r="754" spans="6:6" ht="15.75" customHeight="1" x14ac:dyDescent="0.25">
      <c r="F754" s="49"/>
    </row>
    <row r="755" spans="6:6" ht="15.75" customHeight="1" x14ac:dyDescent="0.25">
      <c r="F755" s="49"/>
    </row>
    <row r="756" spans="6:6" ht="15.75" customHeight="1" x14ac:dyDescent="0.25">
      <c r="F756" s="49"/>
    </row>
    <row r="757" spans="6:6" ht="15.75" customHeight="1" x14ac:dyDescent="0.25">
      <c r="F757" s="49"/>
    </row>
    <row r="758" spans="6:6" ht="15.75" customHeight="1" x14ac:dyDescent="0.25">
      <c r="F758" s="49"/>
    </row>
    <row r="759" spans="6:6" ht="15.75" customHeight="1" x14ac:dyDescent="0.25">
      <c r="F759" s="49"/>
    </row>
    <row r="760" spans="6:6" ht="15.75" customHeight="1" x14ac:dyDescent="0.25">
      <c r="F760" s="49"/>
    </row>
    <row r="761" spans="6:6" ht="15.75" customHeight="1" x14ac:dyDescent="0.25">
      <c r="F761" s="49"/>
    </row>
    <row r="762" spans="6:6" ht="15.75" customHeight="1" x14ac:dyDescent="0.25">
      <c r="F762" s="49"/>
    </row>
    <row r="763" spans="6:6" ht="15.75" customHeight="1" x14ac:dyDescent="0.25">
      <c r="F763" s="49"/>
    </row>
    <row r="764" spans="6:6" ht="15.75" customHeight="1" x14ac:dyDescent="0.25">
      <c r="F764" s="49"/>
    </row>
    <row r="765" spans="6:6" ht="15.75" customHeight="1" x14ac:dyDescent="0.25">
      <c r="F765" s="49"/>
    </row>
    <row r="766" spans="6:6" ht="15.75" customHeight="1" x14ac:dyDescent="0.25">
      <c r="F766" s="49"/>
    </row>
    <row r="767" spans="6:6" ht="15.75" customHeight="1" x14ac:dyDescent="0.25">
      <c r="F767" s="49"/>
    </row>
    <row r="768" spans="6:6" ht="15.75" customHeight="1" x14ac:dyDescent="0.25">
      <c r="F768" s="49"/>
    </row>
    <row r="769" spans="6:6" ht="15.75" customHeight="1" x14ac:dyDescent="0.25">
      <c r="F769" s="49"/>
    </row>
    <row r="770" spans="6:6" ht="15.75" customHeight="1" x14ac:dyDescent="0.25">
      <c r="F770" s="49"/>
    </row>
    <row r="771" spans="6:6" ht="15.75" customHeight="1" x14ac:dyDescent="0.25">
      <c r="F771" s="49"/>
    </row>
    <row r="772" spans="6:6" ht="15.75" customHeight="1" x14ac:dyDescent="0.25">
      <c r="F772" s="49"/>
    </row>
    <row r="773" spans="6:6" ht="15.75" customHeight="1" x14ac:dyDescent="0.25">
      <c r="F773" s="49"/>
    </row>
    <row r="774" spans="6:6" ht="15.75" customHeight="1" x14ac:dyDescent="0.25">
      <c r="F774" s="49"/>
    </row>
    <row r="775" spans="6:6" ht="15.75" customHeight="1" x14ac:dyDescent="0.25">
      <c r="F775" s="49"/>
    </row>
    <row r="776" spans="6:6" ht="15.75" customHeight="1" x14ac:dyDescent="0.25">
      <c r="F776" s="49"/>
    </row>
    <row r="777" spans="6:6" ht="15.75" customHeight="1" x14ac:dyDescent="0.25">
      <c r="F777" s="49"/>
    </row>
    <row r="778" spans="6:6" ht="15.75" customHeight="1" x14ac:dyDescent="0.25">
      <c r="F778" s="49"/>
    </row>
    <row r="779" spans="6:6" ht="15.75" customHeight="1" x14ac:dyDescent="0.25">
      <c r="F779" s="49"/>
    </row>
    <row r="780" spans="6:6" ht="15.75" customHeight="1" x14ac:dyDescent="0.25">
      <c r="F780" s="49"/>
    </row>
    <row r="781" spans="6:6" ht="15.75" customHeight="1" x14ac:dyDescent="0.25">
      <c r="F781" s="49"/>
    </row>
    <row r="782" spans="6:6" ht="15.75" customHeight="1" x14ac:dyDescent="0.25">
      <c r="F782" s="49"/>
    </row>
    <row r="783" spans="6:6" ht="15.75" customHeight="1" x14ac:dyDescent="0.25">
      <c r="F783" s="49"/>
    </row>
    <row r="784" spans="6:6" ht="15.75" customHeight="1" x14ac:dyDescent="0.25">
      <c r="F784" s="49"/>
    </row>
    <row r="785" spans="6:6" ht="15.75" customHeight="1" x14ac:dyDescent="0.25">
      <c r="F785" s="49"/>
    </row>
    <row r="786" spans="6:6" ht="15.75" customHeight="1" x14ac:dyDescent="0.25">
      <c r="F786" s="49"/>
    </row>
    <row r="787" spans="6:6" ht="15.75" customHeight="1" x14ac:dyDescent="0.25">
      <c r="F787" s="49"/>
    </row>
    <row r="788" spans="6:6" ht="15.75" customHeight="1" x14ac:dyDescent="0.25">
      <c r="F788" s="49"/>
    </row>
    <row r="789" spans="6:6" ht="15.75" customHeight="1" x14ac:dyDescent="0.25">
      <c r="F789" s="49"/>
    </row>
    <row r="790" spans="6:6" ht="15.75" customHeight="1" x14ac:dyDescent="0.25">
      <c r="F790" s="49"/>
    </row>
    <row r="791" spans="6:6" ht="15.75" customHeight="1" x14ac:dyDescent="0.25">
      <c r="F791" s="49"/>
    </row>
    <row r="792" spans="6:6" ht="15.75" customHeight="1" x14ac:dyDescent="0.25">
      <c r="F792" s="49"/>
    </row>
    <row r="793" spans="6:6" ht="15.75" customHeight="1" x14ac:dyDescent="0.25">
      <c r="F793" s="49"/>
    </row>
    <row r="794" spans="6:6" ht="15.75" customHeight="1" x14ac:dyDescent="0.25">
      <c r="F794" s="49"/>
    </row>
    <row r="795" spans="6:6" ht="15.75" customHeight="1" x14ac:dyDescent="0.25">
      <c r="F795" s="49"/>
    </row>
    <row r="796" spans="6:6" ht="15.75" customHeight="1" x14ac:dyDescent="0.25">
      <c r="F796" s="49"/>
    </row>
    <row r="797" spans="6:6" ht="15.75" customHeight="1" x14ac:dyDescent="0.25">
      <c r="F797" s="49"/>
    </row>
    <row r="798" spans="6:6" ht="15.75" customHeight="1" x14ac:dyDescent="0.25">
      <c r="F798" s="49"/>
    </row>
    <row r="799" spans="6:6" ht="15.75" customHeight="1" x14ac:dyDescent="0.25">
      <c r="F799" s="49"/>
    </row>
    <row r="800" spans="6:6" ht="15.75" customHeight="1" x14ac:dyDescent="0.25">
      <c r="F800" s="49"/>
    </row>
    <row r="801" spans="6:6" ht="15.75" customHeight="1" x14ac:dyDescent="0.25">
      <c r="F801" s="49"/>
    </row>
    <row r="802" spans="6:6" ht="15.75" customHeight="1" x14ac:dyDescent="0.25">
      <c r="F802" s="49"/>
    </row>
    <row r="803" spans="6:6" ht="15.75" customHeight="1" x14ac:dyDescent="0.25">
      <c r="F803" s="49"/>
    </row>
    <row r="804" spans="6:6" ht="15.75" customHeight="1" x14ac:dyDescent="0.25">
      <c r="F804" s="49"/>
    </row>
    <row r="805" spans="6:6" ht="15.75" customHeight="1" x14ac:dyDescent="0.25">
      <c r="F805" s="49"/>
    </row>
    <row r="806" spans="6:6" ht="15.75" customHeight="1" x14ac:dyDescent="0.25">
      <c r="F806" s="49"/>
    </row>
    <row r="807" spans="6:6" ht="15.75" customHeight="1" x14ac:dyDescent="0.25">
      <c r="F807" s="49"/>
    </row>
    <row r="808" spans="6:6" ht="15.75" customHeight="1" x14ac:dyDescent="0.25">
      <c r="F808" s="49"/>
    </row>
    <row r="809" spans="6:6" ht="15.75" customHeight="1" x14ac:dyDescent="0.25">
      <c r="F809" s="49"/>
    </row>
    <row r="810" spans="6:6" ht="15.75" customHeight="1" x14ac:dyDescent="0.25">
      <c r="F810" s="49"/>
    </row>
    <row r="811" spans="6:6" ht="15.75" customHeight="1" x14ac:dyDescent="0.25">
      <c r="F811" s="49"/>
    </row>
    <row r="812" spans="6:6" ht="15.75" customHeight="1" x14ac:dyDescent="0.25">
      <c r="F812" s="49"/>
    </row>
    <row r="813" spans="6:6" ht="15.75" customHeight="1" x14ac:dyDescent="0.25">
      <c r="F813" s="49"/>
    </row>
    <row r="814" spans="6:6" ht="15.75" customHeight="1" x14ac:dyDescent="0.25">
      <c r="F814" s="49"/>
    </row>
    <row r="815" spans="6:6" ht="15.75" customHeight="1" x14ac:dyDescent="0.25">
      <c r="F815" s="49"/>
    </row>
    <row r="816" spans="6:6" ht="15.75" customHeight="1" x14ac:dyDescent="0.25">
      <c r="F816" s="49"/>
    </row>
    <row r="817" spans="6:6" ht="15.75" customHeight="1" x14ac:dyDescent="0.25">
      <c r="F817" s="49"/>
    </row>
    <row r="818" spans="6:6" ht="15.75" customHeight="1" x14ac:dyDescent="0.25">
      <c r="F818" s="49"/>
    </row>
    <row r="819" spans="6:6" ht="15.75" customHeight="1" x14ac:dyDescent="0.25">
      <c r="F819" s="49"/>
    </row>
    <row r="820" spans="6:6" ht="15.75" customHeight="1" x14ac:dyDescent="0.25">
      <c r="F820" s="49"/>
    </row>
    <row r="821" spans="6:6" ht="15.75" customHeight="1" x14ac:dyDescent="0.25">
      <c r="F821" s="49"/>
    </row>
    <row r="822" spans="6:6" ht="15.75" customHeight="1" x14ac:dyDescent="0.25">
      <c r="F822" s="49"/>
    </row>
    <row r="823" spans="6:6" ht="15.75" customHeight="1" x14ac:dyDescent="0.25">
      <c r="F823" s="49"/>
    </row>
    <row r="824" spans="6:6" ht="15.75" customHeight="1" x14ac:dyDescent="0.25">
      <c r="F824" s="49"/>
    </row>
    <row r="825" spans="6:6" ht="15.75" customHeight="1" x14ac:dyDescent="0.25">
      <c r="F825" s="49"/>
    </row>
    <row r="826" spans="6:6" ht="15.75" customHeight="1" x14ac:dyDescent="0.25">
      <c r="F826" s="49"/>
    </row>
    <row r="827" spans="6:6" ht="15.75" customHeight="1" x14ac:dyDescent="0.25">
      <c r="F827" s="49"/>
    </row>
    <row r="828" spans="6:6" ht="15.75" customHeight="1" x14ac:dyDescent="0.25">
      <c r="F828" s="49"/>
    </row>
    <row r="829" spans="6:6" ht="15.75" customHeight="1" x14ac:dyDescent="0.25">
      <c r="F829" s="49"/>
    </row>
    <row r="830" spans="6:6" ht="15.75" customHeight="1" x14ac:dyDescent="0.25">
      <c r="F830" s="49"/>
    </row>
    <row r="831" spans="6:6" ht="15.75" customHeight="1" x14ac:dyDescent="0.25">
      <c r="F831" s="49"/>
    </row>
    <row r="832" spans="6:6" ht="15.75" customHeight="1" x14ac:dyDescent="0.25">
      <c r="F832" s="49"/>
    </row>
    <row r="833" spans="6:6" ht="15.75" customHeight="1" x14ac:dyDescent="0.25">
      <c r="F833" s="49"/>
    </row>
    <row r="834" spans="6:6" ht="15.75" customHeight="1" x14ac:dyDescent="0.25">
      <c r="F834" s="49"/>
    </row>
    <row r="835" spans="6:6" ht="15.75" customHeight="1" x14ac:dyDescent="0.25">
      <c r="F835" s="49"/>
    </row>
    <row r="836" spans="6:6" ht="15.75" customHeight="1" x14ac:dyDescent="0.25">
      <c r="F836" s="49"/>
    </row>
    <row r="837" spans="6:6" ht="15.75" customHeight="1" x14ac:dyDescent="0.25">
      <c r="F837" s="49"/>
    </row>
    <row r="838" spans="6:6" ht="15.75" customHeight="1" x14ac:dyDescent="0.25">
      <c r="F838" s="49"/>
    </row>
    <row r="839" spans="6:6" ht="15.75" customHeight="1" x14ac:dyDescent="0.25">
      <c r="F839" s="49"/>
    </row>
    <row r="840" spans="6:6" ht="15.75" customHeight="1" x14ac:dyDescent="0.25">
      <c r="F840" s="49"/>
    </row>
    <row r="841" spans="6:6" ht="15.75" customHeight="1" x14ac:dyDescent="0.25">
      <c r="F841" s="49"/>
    </row>
    <row r="842" spans="6:6" ht="15.75" customHeight="1" x14ac:dyDescent="0.25">
      <c r="F842" s="49"/>
    </row>
    <row r="843" spans="6:6" ht="15.75" customHeight="1" x14ac:dyDescent="0.25">
      <c r="F843" s="49"/>
    </row>
    <row r="844" spans="6:6" ht="15.75" customHeight="1" x14ac:dyDescent="0.25">
      <c r="F844" s="49"/>
    </row>
    <row r="845" spans="6:6" ht="15.75" customHeight="1" x14ac:dyDescent="0.25">
      <c r="F845" s="49"/>
    </row>
    <row r="846" spans="6:6" ht="15.75" customHeight="1" x14ac:dyDescent="0.25">
      <c r="F846" s="49"/>
    </row>
    <row r="847" spans="6:6" ht="15.75" customHeight="1" x14ac:dyDescent="0.25">
      <c r="F847" s="49"/>
    </row>
    <row r="848" spans="6:6" ht="15.75" customHeight="1" x14ac:dyDescent="0.25">
      <c r="F848" s="49"/>
    </row>
    <row r="849" spans="6:6" ht="15.75" customHeight="1" x14ac:dyDescent="0.25">
      <c r="F849" s="49"/>
    </row>
    <row r="850" spans="6:6" ht="15.75" customHeight="1" x14ac:dyDescent="0.25">
      <c r="F850" s="49"/>
    </row>
    <row r="851" spans="6:6" ht="15.75" customHeight="1" x14ac:dyDescent="0.25">
      <c r="F851" s="49"/>
    </row>
    <row r="852" spans="6:6" ht="15.75" customHeight="1" x14ac:dyDescent="0.25">
      <c r="F852" s="49"/>
    </row>
    <row r="853" spans="6:6" ht="15.75" customHeight="1" x14ac:dyDescent="0.25">
      <c r="F853" s="49"/>
    </row>
    <row r="854" spans="6:6" ht="15.75" customHeight="1" x14ac:dyDescent="0.25">
      <c r="F854" s="49"/>
    </row>
    <row r="855" spans="6:6" ht="15.75" customHeight="1" x14ac:dyDescent="0.25">
      <c r="F855" s="49"/>
    </row>
    <row r="856" spans="6:6" ht="15.75" customHeight="1" x14ac:dyDescent="0.25">
      <c r="F856" s="49"/>
    </row>
    <row r="857" spans="6:6" ht="15.75" customHeight="1" x14ac:dyDescent="0.25">
      <c r="F857" s="49"/>
    </row>
    <row r="858" spans="6:6" ht="15.75" customHeight="1" x14ac:dyDescent="0.25">
      <c r="F858" s="49"/>
    </row>
    <row r="859" spans="6:6" ht="15.75" customHeight="1" x14ac:dyDescent="0.25">
      <c r="F859" s="49"/>
    </row>
    <row r="860" spans="6:6" ht="15.75" customHeight="1" x14ac:dyDescent="0.25">
      <c r="F860" s="49"/>
    </row>
    <row r="861" spans="6:6" ht="15.75" customHeight="1" x14ac:dyDescent="0.25">
      <c r="F861" s="49"/>
    </row>
    <row r="862" spans="6:6" ht="15.75" customHeight="1" x14ac:dyDescent="0.25">
      <c r="F862" s="49"/>
    </row>
    <row r="863" spans="6:6" ht="15.75" customHeight="1" x14ac:dyDescent="0.25">
      <c r="F863" s="49"/>
    </row>
    <row r="864" spans="6:6" ht="15.75" customHeight="1" x14ac:dyDescent="0.25">
      <c r="F864" s="49"/>
    </row>
    <row r="865" spans="6:6" ht="15.75" customHeight="1" x14ac:dyDescent="0.25">
      <c r="F865" s="49"/>
    </row>
    <row r="866" spans="6:6" ht="15.75" customHeight="1" x14ac:dyDescent="0.25">
      <c r="F866" s="49"/>
    </row>
    <row r="867" spans="6:6" ht="15.75" customHeight="1" x14ac:dyDescent="0.25">
      <c r="F867" s="49"/>
    </row>
    <row r="868" spans="6:6" ht="15.75" customHeight="1" x14ac:dyDescent="0.25">
      <c r="F868" s="49"/>
    </row>
    <row r="869" spans="6:6" ht="15.75" customHeight="1" x14ac:dyDescent="0.25">
      <c r="F869" s="49"/>
    </row>
    <row r="870" spans="6:6" ht="15.75" customHeight="1" x14ac:dyDescent="0.25">
      <c r="F870" s="49"/>
    </row>
    <row r="871" spans="6:6" ht="15.75" customHeight="1" x14ac:dyDescent="0.25">
      <c r="F871" s="49"/>
    </row>
    <row r="872" spans="6:6" ht="15.75" customHeight="1" x14ac:dyDescent="0.25">
      <c r="F872" s="49"/>
    </row>
    <row r="873" spans="6:6" ht="15.75" customHeight="1" x14ac:dyDescent="0.25">
      <c r="F873" s="49"/>
    </row>
    <row r="874" spans="6:6" ht="15.75" customHeight="1" x14ac:dyDescent="0.25">
      <c r="F874" s="49"/>
    </row>
    <row r="875" spans="6:6" ht="15.75" customHeight="1" x14ac:dyDescent="0.25">
      <c r="F875" s="49"/>
    </row>
    <row r="876" spans="6:6" ht="15.75" customHeight="1" x14ac:dyDescent="0.25">
      <c r="F876" s="49"/>
    </row>
    <row r="877" spans="6:6" ht="15.75" customHeight="1" x14ac:dyDescent="0.25">
      <c r="F877" s="49"/>
    </row>
    <row r="878" spans="6:6" ht="15.75" customHeight="1" x14ac:dyDescent="0.25">
      <c r="F878" s="49"/>
    </row>
    <row r="879" spans="6:6" ht="15.75" customHeight="1" x14ac:dyDescent="0.25">
      <c r="F879" s="49"/>
    </row>
    <row r="880" spans="6:6" ht="15.75" customHeight="1" x14ac:dyDescent="0.25">
      <c r="F880" s="49"/>
    </row>
    <row r="881" spans="6:6" ht="15.75" customHeight="1" x14ac:dyDescent="0.25">
      <c r="F881" s="49"/>
    </row>
    <row r="882" spans="6:6" ht="15.75" customHeight="1" x14ac:dyDescent="0.25">
      <c r="F882" s="49"/>
    </row>
    <row r="883" spans="6:6" ht="15.75" customHeight="1" x14ac:dyDescent="0.25">
      <c r="F883" s="49"/>
    </row>
    <row r="884" spans="6:6" ht="15.75" customHeight="1" x14ac:dyDescent="0.25">
      <c r="F884" s="49"/>
    </row>
    <row r="885" spans="6:6" ht="15.75" customHeight="1" x14ac:dyDescent="0.25">
      <c r="F885" s="49"/>
    </row>
    <row r="886" spans="6:6" ht="15.75" customHeight="1" x14ac:dyDescent="0.25">
      <c r="F886" s="49"/>
    </row>
    <row r="887" spans="6:6" ht="15.75" customHeight="1" x14ac:dyDescent="0.25">
      <c r="F887" s="49"/>
    </row>
    <row r="888" spans="6:6" ht="15.75" customHeight="1" x14ac:dyDescent="0.25">
      <c r="F888" s="49"/>
    </row>
    <row r="889" spans="6:6" ht="15.75" customHeight="1" x14ac:dyDescent="0.25">
      <c r="F889" s="49"/>
    </row>
    <row r="890" spans="6:6" ht="15.75" customHeight="1" x14ac:dyDescent="0.25">
      <c r="F890" s="49"/>
    </row>
    <row r="891" spans="6:6" ht="15.75" customHeight="1" x14ac:dyDescent="0.25">
      <c r="F891" s="49"/>
    </row>
    <row r="892" spans="6:6" ht="15.75" customHeight="1" x14ac:dyDescent="0.25">
      <c r="F892" s="49"/>
    </row>
    <row r="893" spans="6:6" ht="15.75" customHeight="1" x14ac:dyDescent="0.25">
      <c r="F893" s="49"/>
    </row>
    <row r="894" spans="6:6" ht="15.75" customHeight="1" x14ac:dyDescent="0.25">
      <c r="F894" s="49"/>
    </row>
    <row r="895" spans="6:6" ht="15.75" customHeight="1" x14ac:dyDescent="0.25">
      <c r="F895" s="49"/>
    </row>
    <row r="896" spans="6:6" ht="15.75" customHeight="1" x14ac:dyDescent="0.25">
      <c r="F896" s="49"/>
    </row>
    <row r="897" spans="6:6" ht="15.75" customHeight="1" x14ac:dyDescent="0.25">
      <c r="F897" s="49"/>
    </row>
    <row r="898" spans="6:6" ht="15.75" customHeight="1" x14ac:dyDescent="0.25">
      <c r="F898" s="49"/>
    </row>
    <row r="899" spans="6:6" ht="15.75" customHeight="1" x14ac:dyDescent="0.25">
      <c r="F899" s="49"/>
    </row>
    <row r="900" spans="6:6" ht="15.75" customHeight="1" x14ac:dyDescent="0.25">
      <c r="F900" s="49"/>
    </row>
    <row r="901" spans="6:6" ht="15.75" customHeight="1" x14ac:dyDescent="0.25">
      <c r="F901" s="49"/>
    </row>
    <row r="902" spans="6:6" ht="15.75" customHeight="1" x14ac:dyDescent="0.25">
      <c r="F902" s="49"/>
    </row>
    <row r="903" spans="6:6" ht="15.75" customHeight="1" x14ac:dyDescent="0.25">
      <c r="F903" s="49"/>
    </row>
    <row r="904" spans="6:6" ht="15.75" customHeight="1" x14ac:dyDescent="0.25">
      <c r="F904" s="49"/>
    </row>
    <row r="905" spans="6:6" ht="15.75" customHeight="1" x14ac:dyDescent="0.25">
      <c r="F905" s="49"/>
    </row>
    <row r="906" spans="6:6" ht="15.75" customHeight="1" x14ac:dyDescent="0.25">
      <c r="F906" s="49"/>
    </row>
    <row r="907" spans="6:6" ht="15.75" customHeight="1" x14ac:dyDescent="0.25">
      <c r="F907" s="49"/>
    </row>
    <row r="908" spans="6:6" ht="15.75" customHeight="1" x14ac:dyDescent="0.25">
      <c r="F908" s="49"/>
    </row>
    <row r="909" spans="6:6" ht="15.75" customHeight="1" x14ac:dyDescent="0.25">
      <c r="F909" s="49"/>
    </row>
    <row r="910" spans="6:6" ht="15.75" customHeight="1" x14ac:dyDescent="0.25">
      <c r="F910" s="49"/>
    </row>
    <row r="911" spans="6:6" ht="15.75" customHeight="1" x14ac:dyDescent="0.25">
      <c r="F911" s="49"/>
    </row>
    <row r="912" spans="6:6" ht="15.75" customHeight="1" x14ac:dyDescent="0.25">
      <c r="F912" s="49"/>
    </row>
    <row r="913" spans="6:6" ht="15.75" customHeight="1" x14ac:dyDescent="0.25">
      <c r="F913" s="49"/>
    </row>
    <row r="914" spans="6:6" ht="15.75" customHeight="1" x14ac:dyDescent="0.25">
      <c r="F914" s="49"/>
    </row>
    <row r="915" spans="6:6" ht="15.75" customHeight="1" x14ac:dyDescent="0.25">
      <c r="F915" s="49"/>
    </row>
    <row r="916" spans="6:6" ht="15.75" customHeight="1" x14ac:dyDescent="0.25">
      <c r="F916" s="49"/>
    </row>
    <row r="917" spans="6:6" ht="15.75" customHeight="1" x14ac:dyDescent="0.25">
      <c r="F917" s="49"/>
    </row>
    <row r="918" spans="6:6" ht="15.75" customHeight="1" x14ac:dyDescent="0.25">
      <c r="F918" s="49"/>
    </row>
    <row r="919" spans="6:6" ht="15.75" customHeight="1" x14ac:dyDescent="0.25">
      <c r="F919" s="49"/>
    </row>
    <row r="920" spans="6:6" ht="15.75" customHeight="1" x14ac:dyDescent="0.25">
      <c r="F920" s="49"/>
    </row>
    <row r="921" spans="6:6" ht="15.75" customHeight="1" x14ac:dyDescent="0.25">
      <c r="F921" s="49"/>
    </row>
    <row r="922" spans="6:6" ht="15.75" customHeight="1" x14ac:dyDescent="0.25">
      <c r="F922" s="49"/>
    </row>
    <row r="923" spans="6:6" ht="15.75" customHeight="1" x14ac:dyDescent="0.25">
      <c r="F923" s="49"/>
    </row>
    <row r="924" spans="6:6" ht="15.75" customHeight="1" x14ac:dyDescent="0.25">
      <c r="F924" s="49"/>
    </row>
    <row r="925" spans="6:6" ht="15.75" customHeight="1" x14ac:dyDescent="0.25">
      <c r="F925" s="49"/>
    </row>
    <row r="926" spans="6:6" ht="15.75" customHeight="1" x14ac:dyDescent="0.25">
      <c r="F926" s="49"/>
    </row>
    <row r="927" spans="6:6" ht="15.75" customHeight="1" x14ac:dyDescent="0.25">
      <c r="F927" s="49"/>
    </row>
    <row r="928" spans="6:6" ht="15.75" customHeight="1" x14ac:dyDescent="0.25">
      <c r="F928" s="49"/>
    </row>
    <row r="929" spans="6:6" ht="15.75" customHeight="1" x14ac:dyDescent="0.25">
      <c r="F929" s="49"/>
    </row>
    <row r="930" spans="6:6" ht="15.75" customHeight="1" x14ac:dyDescent="0.25">
      <c r="F930" s="49"/>
    </row>
    <row r="931" spans="6:6" ht="15.75" customHeight="1" x14ac:dyDescent="0.25">
      <c r="F931" s="49"/>
    </row>
    <row r="932" spans="6:6" ht="15.75" customHeight="1" x14ac:dyDescent="0.25">
      <c r="F932" s="49"/>
    </row>
    <row r="933" spans="6:6" ht="15.75" customHeight="1" x14ac:dyDescent="0.25">
      <c r="F933" s="49"/>
    </row>
    <row r="934" spans="6:6" ht="15.75" customHeight="1" x14ac:dyDescent="0.25">
      <c r="F934" s="49"/>
    </row>
    <row r="935" spans="6:6" ht="15.75" customHeight="1" x14ac:dyDescent="0.25">
      <c r="F935" s="49"/>
    </row>
    <row r="936" spans="6:6" ht="15.75" customHeight="1" x14ac:dyDescent="0.25">
      <c r="F936" s="49"/>
    </row>
    <row r="937" spans="6:6" ht="15.75" customHeight="1" x14ac:dyDescent="0.25">
      <c r="F937" s="49"/>
    </row>
    <row r="938" spans="6:6" ht="15.75" customHeight="1" x14ac:dyDescent="0.25">
      <c r="F938" s="49"/>
    </row>
    <row r="939" spans="6:6" ht="15.75" customHeight="1" x14ac:dyDescent="0.25">
      <c r="F939" s="49"/>
    </row>
    <row r="940" spans="6:6" ht="15.75" customHeight="1" x14ac:dyDescent="0.25">
      <c r="F940" s="49"/>
    </row>
    <row r="941" spans="6:6" ht="15.75" customHeight="1" x14ac:dyDescent="0.25">
      <c r="F941" s="49"/>
    </row>
    <row r="942" spans="6:6" ht="15.75" customHeight="1" x14ac:dyDescent="0.25">
      <c r="F942" s="49"/>
    </row>
    <row r="943" spans="6:6" ht="15.75" customHeight="1" x14ac:dyDescent="0.25">
      <c r="F943" s="49"/>
    </row>
    <row r="944" spans="6:6" ht="15.75" customHeight="1" x14ac:dyDescent="0.25">
      <c r="F944" s="49"/>
    </row>
    <row r="945" spans="6:6" ht="15.75" customHeight="1" x14ac:dyDescent="0.25">
      <c r="F945" s="49"/>
    </row>
    <row r="946" spans="6:6" ht="15.75" customHeight="1" x14ac:dyDescent="0.25">
      <c r="F946" s="49"/>
    </row>
    <row r="947" spans="6:6" ht="15.75" customHeight="1" x14ac:dyDescent="0.25">
      <c r="F947" s="49"/>
    </row>
    <row r="948" spans="6:6" ht="15.75" customHeight="1" x14ac:dyDescent="0.25">
      <c r="F948" s="49"/>
    </row>
    <row r="949" spans="6:6" ht="15.75" customHeight="1" x14ac:dyDescent="0.25">
      <c r="F949" s="49"/>
    </row>
    <row r="950" spans="6:6" ht="15.75" customHeight="1" x14ac:dyDescent="0.25">
      <c r="F950" s="49"/>
    </row>
    <row r="951" spans="6:6" ht="15.75" customHeight="1" x14ac:dyDescent="0.25">
      <c r="F951" s="49"/>
    </row>
    <row r="952" spans="6:6" ht="15.75" customHeight="1" x14ac:dyDescent="0.25">
      <c r="F952" s="49"/>
    </row>
    <row r="953" spans="6:6" ht="15.75" customHeight="1" x14ac:dyDescent="0.25">
      <c r="F953" s="49"/>
    </row>
    <row r="954" spans="6:6" ht="15.75" customHeight="1" x14ac:dyDescent="0.25">
      <c r="F954" s="49"/>
    </row>
    <row r="955" spans="6:6" ht="15.75" customHeight="1" x14ac:dyDescent="0.25">
      <c r="F955" s="49"/>
    </row>
    <row r="956" spans="6:6" ht="15.75" customHeight="1" x14ac:dyDescent="0.25">
      <c r="F956" s="49"/>
    </row>
    <row r="957" spans="6:6" ht="15.75" customHeight="1" x14ac:dyDescent="0.25">
      <c r="F957" s="49"/>
    </row>
    <row r="958" spans="6:6" ht="15.75" customHeight="1" x14ac:dyDescent="0.25">
      <c r="F958" s="49"/>
    </row>
    <row r="959" spans="6:6" ht="15.75" customHeight="1" x14ac:dyDescent="0.25">
      <c r="F959" s="49"/>
    </row>
    <row r="960" spans="6:6" ht="15.75" customHeight="1" x14ac:dyDescent="0.25">
      <c r="F960" s="49"/>
    </row>
    <row r="961" spans="6:6" ht="15.75" customHeight="1" x14ac:dyDescent="0.25">
      <c r="F961" s="49"/>
    </row>
    <row r="962" spans="6:6" ht="15.75" customHeight="1" x14ac:dyDescent="0.25">
      <c r="F962" s="49"/>
    </row>
    <row r="963" spans="6:6" ht="15.75" customHeight="1" x14ac:dyDescent="0.25">
      <c r="F963" s="49"/>
    </row>
    <row r="964" spans="6:6" ht="15.75" customHeight="1" x14ac:dyDescent="0.25">
      <c r="F964" s="49"/>
    </row>
    <row r="965" spans="6:6" ht="15.75" customHeight="1" x14ac:dyDescent="0.25">
      <c r="F965" s="49"/>
    </row>
    <row r="966" spans="6:6" ht="15.75" customHeight="1" x14ac:dyDescent="0.25">
      <c r="F966" s="49"/>
    </row>
    <row r="967" spans="6:6" ht="15.75" customHeight="1" x14ac:dyDescent="0.25">
      <c r="F967" s="49"/>
    </row>
    <row r="968" spans="6:6" ht="15.75" customHeight="1" x14ac:dyDescent="0.25">
      <c r="F968" s="49"/>
    </row>
    <row r="969" spans="6:6" ht="15.75" customHeight="1" x14ac:dyDescent="0.25">
      <c r="F969" s="49"/>
    </row>
    <row r="970" spans="6:6" ht="15.75" customHeight="1" x14ac:dyDescent="0.25">
      <c r="F970" s="49"/>
    </row>
    <row r="971" spans="6:6" ht="15.75" customHeight="1" x14ac:dyDescent="0.25">
      <c r="F971" s="49"/>
    </row>
    <row r="972" spans="6:6" ht="15.75" customHeight="1" x14ac:dyDescent="0.25">
      <c r="F972" s="49"/>
    </row>
    <row r="973" spans="6:6" ht="15.75" customHeight="1" x14ac:dyDescent="0.25">
      <c r="F973" s="49"/>
    </row>
    <row r="974" spans="6:6" ht="15.75" customHeight="1" x14ac:dyDescent="0.25">
      <c r="F974" s="49"/>
    </row>
    <row r="975" spans="6:6" ht="15.75" customHeight="1" x14ac:dyDescent="0.25">
      <c r="F975" s="49"/>
    </row>
    <row r="976" spans="6:6" ht="15.75" customHeight="1" x14ac:dyDescent="0.25">
      <c r="F976" s="49"/>
    </row>
    <row r="977" spans="6:6" ht="15.75" customHeight="1" x14ac:dyDescent="0.25">
      <c r="F977" s="49"/>
    </row>
    <row r="978" spans="6:6" ht="15.75" customHeight="1" x14ac:dyDescent="0.25">
      <c r="F978" s="49"/>
    </row>
    <row r="979" spans="6:6" ht="15.75" customHeight="1" x14ac:dyDescent="0.25">
      <c r="F979" s="49"/>
    </row>
    <row r="980" spans="6:6" ht="15.75" customHeight="1" x14ac:dyDescent="0.25">
      <c r="F980" s="49"/>
    </row>
    <row r="981" spans="6:6" ht="15.75" customHeight="1" x14ac:dyDescent="0.25">
      <c r="F981" s="49"/>
    </row>
    <row r="982" spans="6:6" ht="15.75" customHeight="1" x14ac:dyDescent="0.25">
      <c r="F982" s="49"/>
    </row>
    <row r="983" spans="6:6" ht="15.75" customHeight="1" x14ac:dyDescent="0.25">
      <c r="F983" s="49"/>
    </row>
    <row r="984" spans="6:6" ht="15.75" customHeight="1" x14ac:dyDescent="0.25">
      <c r="F984" s="49"/>
    </row>
    <row r="985" spans="6:6" ht="15.75" customHeight="1" x14ac:dyDescent="0.25">
      <c r="F985" s="49"/>
    </row>
    <row r="986" spans="6:6" ht="15.75" customHeight="1" x14ac:dyDescent="0.25">
      <c r="F986" s="49"/>
    </row>
    <row r="987" spans="6:6" ht="15.75" customHeight="1" x14ac:dyDescent="0.25">
      <c r="F987" s="49"/>
    </row>
    <row r="988" spans="6:6" ht="15.75" customHeight="1" x14ac:dyDescent="0.25">
      <c r="F988" s="49"/>
    </row>
    <row r="989" spans="6:6" ht="15.75" customHeight="1" x14ac:dyDescent="0.25">
      <c r="F989" s="49"/>
    </row>
    <row r="990" spans="6:6" ht="15.75" customHeight="1" x14ac:dyDescent="0.25">
      <c r="F990" s="49"/>
    </row>
    <row r="991" spans="6:6" ht="15.75" customHeight="1" x14ac:dyDescent="0.25">
      <c r="F991" s="49"/>
    </row>
    <row r="992" spans="6:6" ht="15.75" customHeight="1" x14ac:dyDescent="0.25">
      <c r="F992" s="49"/>
    </row>
    <row r="993" spans="6:6" ht="15.75" customHeight="1" x14ac:dyDescent="0.25">
      <c r="F993" s="49"/>
    </row>
    <row r="994" spans="6:6" ht="15.75" customHeight="1" x14ac:dyDescent="0.25">
      <c r="F994" s="49"/>
    </row>
    <row r="995" spans="6:6" ht="15.75" customHeight="1" x14ac:dyDescent="0.25">
      <c r="F995" s="49"/>
    </row>
    <row r="996" spans="6:6" ht="15.75" customHeight="1" x14ac:dyDescent="0.25">
      <c r="F996" s="49"/>
    </row>
    <row r="997" spans="6:6" ht="15.75" customHeight="1" x14ac:dyDescent="0.25">
      <c r="F997" s="49"/>
    </row>
    <row r="998" spans="6:6" ht="15.75" customHeight="1" x14ac:dyDescent="0.25">
      <c r="F998" s="49"/>
    </row>
    <row r="999" spans="6:6" ht="15.75" customHeight="1" x14ac:dyDescent="0.25">
      <c r="F999" s="49"/>
    </row>
    <row r="1000" spans="6:6" ht="15.75" customHeight="1" x14ac:dyDescent="0.25">
      <c r="F1000" s="49"/>
    </row>
    <row r="1001" spans="6:6" ht="15.75" customHeight="1" x14ac:dyDescent="0.25">
      <c r="F1001" s="49"/>
    </row>
    <row r="1002" spans="6:6" ht="15.75" customHeight="1" x14ac:dyDescent="0.25">
      <c r="F1002" s="49"/>
    </row>
    <row r="1003" spans="6:6" ht="15.75" customHeight="1" x14ac:dyDescent="0.25">
      <c r="F1003" s="49"/>
    </row>
    <row r="1004" spans="6:6" ht="15.75" customHeight="1" x14ac:dyDescent="0.25">
      <c r="F1004" s="49"/>
    </row>
    <row r="1005" spans="6:6" ht="15.75" customHeight="1" x14ac:dyDescent="0.25">
      <c r="F1005" s="49"/>
    </row>
    <row r="1006" spans="6:6" ht="15.75" customHeight="1" x14ac:dyDescent="0.25">
      <c r="F1006" s="49"/>
    </row>
    <row r="1007" spans="6:6" ht="15.75" customHeight="1" x14ac:dyDescent="0.25">
      <c r="F1007" s="49"/>
    </row>
    <row r="1008" spans="6:6" ht="15.75" customHeight="1" x14ac:dyDescent="0.25">
      <c r="F1008" s="49"/>
    </row>
    <row r="1009" spans="6:6" ht="15.75" customHeight="1" x14ac:dyDescent="0.25">
      <c r="F1009" s="49"/>
    </row>
    <row r="1010" spans="6:6" ht="15.75" customHeight="1" x14ac:dyDescent="0.25">
      <c r="F1010" s="49"/>
    </row>
    <row r="1011" spans="6:6" ht="15.75" customHeight="1" x14ac:dyDescent="0.25">
      <c r="F1011" s="49"/>
    </row>
    <row r="1012" spans="6:6" ht="15.75" customHeight="1" x14ac:dyDescent="0.25">
      <c r="F1012" s="49"/>
    </row>
    <row r="1013" spans="6:6" ht="15.75" customHeight="1" x14ac:dyDescent="0.25">
      <c r="F1013" s="49"/>
    </row>
    <row r="1014" spans="6:6" ht="15.75" customHeight="1" x14ac:dyDescent="0.25">
      <c r="F1014" s="49"/>
    </row>
    <row r="1015" spans="6:6" ht="15.75" customHeight="1" x14ac:dyDescent="0.25">
      <c r="F1015" s="49"/>
    </row>
    <row r="1016" spans="6:6" ht="15.75" customHeight="1" x14ac:dyDescent="0.25">
      <c r="F1016" s="49"/>
    </row>
    <row r="1017" spans="6:6" ht="15.75" customHeight="1" x14ac:dyDescent="0.25">
      <c r="F1017" s="49"/>
    </row>
    <row r="1018" spans="6:6" ht="15.75" customHeight="1" x14ac:dyDescent="0.25">
      <c r="F1018" s="49"/>
    </row>
    <row r="1019" spans="6:6" ht="15.75" customHeight="1" x14ac:dyDescent="0.25">
      <c r="F1019" s="49"/>
    </row>
    <row r="1020" spans="6:6" ht="15.75" customHeight="1" x14ac:dyDescent="0.25">
      <c r="F1020" s="49"/>
    </row>
    <row r="1021" spans="6:6" ht="15.75" customHeight="1" x14ac:dyDescent="0.25">
      <c r="F1021" s="49"/>
    </row>
    <row r="1022" spans="6:6" ht="15.75" customHeight="1" x14ac:dyDescent="0.25">
      <c r="F1022" s="49"/>
    </row>
    <row r="1023" spans="6:6" ht="15.75" customHeight="1" x14ac:dyDescent="0.25">
      <c r="F1023" s="49"/>
    </row>
    <row r="1024" spans="6:6" ht="15.75" customHeight="1" x14ac:dyDescent="0.25">
      <c r="F1024" s="49"/>
    </row>
    <row r="1025" spans="6:6" ht="15.75" customHeight="1" x14ac:dyDescent="0.25">
      <c r="F1025" s="49"/>
    </row>
    <row r="1026" spans="6:6" ht="15.75" customHeight="1" x14ac:dyDescent="0.25">
      <c r="F1026" s="49"/>
    </row>
    <row r="1027" spans="6:6" ht="15.75" customHeight="1" x14ac:dyDescent="0.25">
      <c r="F1027" s="49"/>
    </row>
    <row r="1028" spans="6:6" ht="15.75" customHeight="1" x14ac:dyDescent="0.25">
      <c r="F1028" s="49"/>
    </row>
    <row r="1029" spans="6:6" ht="15.75" customHeight="1" x14ac:dyDescent="0.25">
      <c r="F1029" s="49"/>
    </row>
    <row r="1030" spans="6:6" ht="15.75" customHeight="1" x14ac:dyDescent="0.25">
      <c r="F1030" s="49"/>
    </row>
    <row r="1031" spans="6:6" ht="15.75" customHeight="1" x14ac:dyDescent="0.25">
      <c r="F1031" s="49"/>
    </row>
    <row r="1032" spans="6:6" ht="15.75" customHeight="1" x14ac:dyDescent="0.25">
      <c r="F1032" s="49"/>
    </row>
    <row r="1033" spans="6:6" ht="15.75" customHeight="1" x14ac:dyDescent="0.25">
      <c r="F1033" s="49"/>
    </row>
    <row r="1034" spans="6:6" ht="15.75" customHeight="1" x14ac:dyDescent="0.25">
      <c r="F1034" s="49"/>
    </row>
    <row r="1035" spans="6:6" ht="15.75" customHeight="1" x14ac:dyDescent="0.25">
      <c r="F1035" s="49"/>
    </row>
    <row r="1036" spans="6:6" ht="15.75" customHeight="1" x14ac:dyDescent="0.25">
      <c r="F1036" s="49"/>
    </row>
  </sheetData>
  <mergeCells count="56">
    <mergeCell ref="AD21:AD39"/>
    <mergeCell ref="AD40:AD45"/>
    <mergeCell ref="A15:A20"/>
    <mergeCell ref="B15:B20"/>
    <mergeCell ref="C15:C20"/>
    <mergeCell ref="A21:A39"/>
    <mergeCell ref="B21:B39"/>
    <mergeCell ref="C21:C39"/>
    <mergeCell ref="A40:A45"/>
    <mergeCell ref="B40:B45"/>
    <mergeCell ref="C40:C45"/>
    <mergeCell ref="D40:D45"/>
    <mergeCell ref="F40:F41"/>
    <mergeCell ref="E42:E44"/>
    <mergeCell ref="E28:E30"/>
    <mergeCell ref="E32:E33"/>
    <mergeCell ref="E34:E37"/>
    <mergeCell ref="E38:E39"/>
    <mergeCell ref="E40:E41"/>
    <mergeCell ref="V15:V20"/>
    <mergeCell ref="W15:W20"/>
    <mergeCell ref="D15:D20"/>
    <mergeCell ref="E23:E24"/>
    <mergeCell ref="E26:E27"/>
    <mergeCell ref="D21:D39"/>
    <mergeCell ref="N2:T2"/>
    <mergeCell ref="V5:V9"/>
    <mergeCell ref="V10:V14"/>
    <mergeCell ref="W10:W14"/>
    <mergeCell ref="Y10:Y11"/>
    <mergeCell ref="AC40:AC41"/>
    <mergeCell ref="AC42:AC44"/>
    <mergeCell ref="A1:AF1"/>
    <mergeCell ref="AE2:AF2"/>
    <mergeCell ref="B4:AD4"/>
    <mergeCell ref="B5:B9"/>
    <mergeCell ref="C5:C9"/>
    <mergeCell ref="D5:D9"/>
    <mergeCell ref="W5:W9"/>
    <mergeCell ref="A5:A9"/>
    <mergeCell ref="A10:A14"/>
    <mergeCell ref="B10:B14"/>
    <mergeCell ref="C10:C14"/>
    <mergeCell ref="D10:D14"/>
    <mergeCell ref="E10:E11"/>
    <mergeCell ref="F10:F11"/>
    <mergeCell ref="Y34:Y37"/>
    <mergeCell ref="Y38:Y39"/>
    <mergeCell ref="V40:V45"/>
    <mergeCell ref="W40:W45"/>
    <mergeCell ref="V21:V39"/>
    <mergeCell ref="W21:W39"/>
    <mergeCell ref="Y23:Y24"/>
    <mergeCell ref="Y26:Y27"/>
    <mergeCell ref="Y28:Y30"/>
    <mergeCell ref="Y32:Y33"/>
  </mergeCells>
  <pageMargins left="0.25" right="0.25" top="0.75" bottom="0.75" header="0" footer="0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Pozzi</dc:creator>
  <cp:lastModifiedBy>Lorena Pozzi</cp:lastModifiedBy>
  <dcterms:created xsi:type="dcterms:W3CDTF">2015-06-05T18:19:34Z</dcterms:created>
  <dcterms:modified xsi:type="dcterms:W3CDTF">2026-03-02T12:24:09Z</dcterms:modified>
</cp:coreProperties>
</file>